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270" windowHeight="8790" activeTab="3"/>
  </bookViews>
  <sheets>
    <sheet name="16-17" sheetId="1" r:id="rId1"/>
    <sheet name="17-18" sheetId="2" r:id="rId2"/>
    <sheet name="18-19" sheetId="3" r:id="rId3"/>
    <sheet name="21-22" sheetId="4" r:id="rId4"/>
  </sheets>
  <definedNames/>
  <calcPr fullCalcOnLoad="1"/>
</workbook>
</file>

<file path=xl/sharedStrings.xml><?xml version="1.0" encoding="utf-8"?>
<sst xmlns="http://schemas.openxmlformats.org/spreadsheetml/2006/main" count="210" uniqueCount="72">
  <si>
    <t>Please provide an explanation for any significant changes (see below) in the boxes</t>
  </si>
  <si>
    <t>Section 1</t>
  </si>
  <si>
    <t>Variance</t>
  </si>
  <si>
    <t>(+/-) £</t>
  </si>
  <si>
    <t>Box 2</t>
  </si>
  <si>
    <t>Precept</t>
  </si>
  <si>
    <t>Box 3</t>
  </si>
  <si>
    <t>Other</t>
  </si>
  <si>
    <t>income</t>
  </si>
  <si>
    <t>Box 4</t>
  </si>
  <si>
    <t>Staff costs</t>
  </si>
  <si>
    <t>Box 5</t>
  </si>
  <si>
    <t>Loan</t>
  </si>
  <si>
    <t>Int/capital</t>
  </si>
  <si>
    <t>Box 6</t>
  </si>
  <si>
    <t>Payments</t>
  </si>
  <si>
    <t>Box 9</t>
  </si>
  <si>
    <t>assets</t>
  </si>
  <si>
    <t>Box 10</t>
  </si>
  <si>
    <t>£</t>
  </si>
  <si>
    <t>Box 7</t>
  </si>
  <si>
    <t>Balances</t>
  </si>
  <si>
    <t>carried over</t>
  </si>
  <si>
    <t>Fixed assets</t>
  </si>
  <si>
    <t>&amp; long term</t>
  </si>
  <si>
    <t xml:space="preserve">Detailed explanation of variance </t>
  </si>
  <si>
    <t>(AMOUNTS IN £)</t>
  </si>
  <si>
    <t>There are no borrowings</t>
  </si>
  <si>
    <t>There are no loans</t>
  </si>
  <si>
    <t>set out below between 2009/2010 and 2010/2011</t>
  </si>
  <si>
    <t>NIL</t>
  </si>
  <si>
    <t>Explanation of significant variances in the accounting statements - Section 1</t>
  </si>
  <si>
    <t>No change</t>
  </si>
  <si>
    <t>Below 15%</t>
  </si>
  <si>
    <t>2015/16</t>
  </si>
  <si>
    <t>Total Borrow</t>
  </si>
  <si>
    <t>Local council name:    WESTBURY PARISH COUNCIL</t>
  </si>
  <si>
    <t>&amp; 2016/17</t>
  </si>
  <si>
    <t>2016/17</t>
  </si>
  <si>
    <t>Two cancelled cheques from 15/16</t>
  </si>
  <si>
    <t>Resignation of former clerk and employment</t>
  </si>
  <si>
    <t xml:space="preserve">of locum clerk paid in accordance with </t>
  </si>
  <si>
    <t>national guidelines.</t>
  </si>
  <si>
    <t xml:space="preserve"> £4513 in total included in income.  </t>
  </si>
  <si>
    <t xml:space="preserve">A upgrade to LED lighting was carried out </t>
  </si>
  <si>
    <t>Removal of CTG.</t>
  </si>
  <si>
    <t>in 2015/16.  This  resulted in increased</t>
  </si>
  <si>
    <t>expenditure for the year 2015/16</t>
  </si>
  <si>
    <t>Explanation of significant variances in the accounting statements - Section 2</t>
  </si>
  <si>
    <t xml:space="preserve">set out below between </t>
  </si>
  <si>
    <t>&amp; 2017/18</t>
  </si>
  <si>
    <t>2016/2017</t>
  </si>
  <si>
    <t>2017/2018</t>
  </si>
  <si>
    <t>Decrease in expenditure due in part to capital expenditure of £8695</t>
  </si>
  <si>
    <t>on street lamps in 2016/17.  less increased  Grants to village halls of £2000</t>
  </si>
  <si>
    <t>website £588, admin 218, meeting £50, salary £200, playing field</t>
  </si>
  <si>
    <t>£2000,rospa £70</t>
  </si>
  <si>
    <t xml:space="preserve">Increase in balance due to reduced expenditure </t>
  </si>
  <si>
    <t>£3530. increase in opening balance from 2016 to 2017</t>
  </si>
  <si>
    <t>£3268, reduction in income £877</t>
  </si>
  <si>
    <t>2020/21</t>
  </si>
  <si>
    <t>2020/2021</t>
  </si>
  <si>
    <t>Below 155</t>
  </si>
  <si>
    <t>2021/22</t>
  </si>
  <si>
    <t>A neighbourhood fund of  2206 was received.  Reduction of 7603</t>
  </si>
  <si>
    <t>No vat recovered in this year. Reduction of 220</t>
  </si>
  <si>
    <t>Playing Field Income reduced by 411</t>
  </si>
  <si>
    <t>Grants reduced by 1499</t>
  </si>
  <si>
    <t>No Smartwater costs 3353</t>
  </si>
  <si>
    <t>No Legal Fees 671</t>
  </si>
  <si>
    <t>No capital works at Yockleton 847</t>
  </si>
  <si>
    <t>Reduction in expenditure as Box 6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</si>
</sst>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£&quot;#,##0"/>
    <numFmt numFmtId="174" formatCode="[$-809]dd\ mmmm\ yyyy"/>
    <numFmt numFmtId="175" formatCode="#,##0.0"/>
    <numFmt numFmtId="176" formatCode="0.000%"/>
    <numFmt numFmtId="177" formatCode="0.0%"/>
    <numFmt numFmtId="178" formatCode="0.0000%"/>
    <numFmt numFmtId="179" formatCode="_-* #,##0_-;\-* #,##0_-;_-* &quot;-&quot;??_-;_-@_-"/>
  </numFmts>
  <fonts count="46">
    <font>
      <sz val="10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i/>
      <sz val="9"/>
      <name val="Tahoma"/>
      <family val="2"/>
    </font>
    <font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173" fontId="1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2" fontId="1" fillId="0" borderId="20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10" fontId="8" fillId="0" borderId="16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6" fontId="5" fillId="0" borderId="15" xfId="0" applyNumberFormat="1" applyFont="1" applyBorder="1" applyAlignment="1">
      <alignment/>
    </xf>
    <xf numFmtId="173" fontId="1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0" fontId="9" fillId="0" borderId="2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8" fontId="0" fillId="0" borderId="0" xfId="0" applyNumberFormat="1" applyAlignment="1">
      <alignment/>
    </xf>
    <xf numFmtId="9" fontId="9" fillId="0" borderId="19" xfId="57" applyFont="1" applyBorder="1" applyAlignment="1">
      <alignment horizontal="center"/>
    </xf>
    <xf numFmtId="9" fontId="1" fillId="0" borderId="19" xfId="57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9" fontId="45" fillId="0" borderId="0" xfId="42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9" fontId="1" fillId="0" borderId="12" xfId="42" applyNumberFormat="1" applyFont="1" applyBorder="1" applyAlignment="1">
      <alignment horizontal="center"/>
    </xf>
    <xf numFmtId="179" fontId="1" fillId="0" borderId="10" xfId="42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79" fontId="1" fillId="0" borderId="15" xfId="4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179" fontId="1" fillId="0" borderId="0" xfId="42" applyNumberFormat="1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6" fontId="5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6" fontId="8" fillId="0" borderId="0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center"/>
    </xf>
    <xf numFmtId="179" fontId="1" fillId="0" borderId="13" xfId="42" applyNumberFormat="1" applyFont="1" applyBorder="1" applyAlignment="1">
      <alignment horizontal="center"/>
    </xf>
    <xf numFmtId="179" fontId="1" fillId="0" borderId="0" xfId="42" applyNumberFormat="1" applyFont="1" applyBorder="1" applyAlignment="1">
      <alignment horizontal="center"/>
    </xf>
    <xf numFmtId="179" fontId="1" fillId="0" borderId="16" xfId="42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2" xfId="0" applyFont="1" applyBorder="1" applyAlignment="1">
      <alignment/>
    </xf>
    <xf numFmtId="6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40"/>
  <sheetViews>
    <sheetView zoomScalePageLayoutView="0" workbookViewId="0" topLeftCell="A7">
      <selection activeCell="M22" sqref="M22"/>
    </sheetView>
  </sheetViews>
  <sheetFormatPr defaultColWidth="9.140625" defaultRowHeight="12.75"/>
  <cols>
    <col min="2" max="2" width="12.28125" style="0" customWidth="1"/>
    <col min="3" max="4" width="9.28125" style="0" bestFit="1" customWidth="1"/>
    <col min="5" max="5" width="10.7109375" style="0" bestFit="1" customWidth="1"/>
    <col min="9" max="9" width="10.28125" style="0" customWidth="1"/>
  </cols>
  <sheetData>
    <row r="5" ht="13.5" thickBot="1"/>
    <row r="6" spans="2:9" ht="15">
      <c r="B6" s="50" t="s">
        <v>31</v>
      </c>
      <c r="C6" s="51"/>
      <c r="D6" s="51"/>
      <c r="E6" s="51"/>
      <c r="F6" s="51"/>
      <c r="G6" s="51"/>
      <c r="H6" s="51"/>
      <c r="I6" s="52"/>
    </row>
    <row r="7" spans="2:9" ht="13.5" thickBot="1">
      <c r="B7" s="58"/>
      <c r="C7" s="59"/>
      <c r="D7" s="59"/>
      <c r="E7" s="59"/>
      <c r="F7" s="59"/>
      <c r="G7" s="59"/>
      <c r="H7" s="59"/>
      <c r="I7" s="60"/>
    </row>
    <row r="8" spans="2:9" ht="15">
      <c r="B8" s="53" t="s">
        <v>36</v>
      </c>
      <c r="C8" s="54"/>
      <c r="D8" s="54"/>
      <c r="E8" s="54"/>
      <c r="F8" s="55"/>
      <c r="G8" s="55"/>
      <c r="H8" s="55"/>
      <c r="I8" s="56"/>
    </row>
    <row r="9" spans="2:9" ht="15">
      <c r="B9" s="53"/>
      <c r="C9" s="54"/>
      <c r="D9" s="54"/>
      <c r="E9" s="54"/>
      <c r="F9" s="55"/>
      <c r="G9" s="55"/>
      <c r="H9" s="55"/>
      <c r="I9" s="56"/>
    </row>
    <row r="10" spans="2:9" ht="14.25">
      <c r="B10" s="1" t="s">
        <v>0</v>
      </c>
      <c r="C10" s="2"/>
      <c r="D10" s="2"/>
      <c r="E10" s="2"/>
      <c r="F10" s="2"/>
      <c r="G10" s="2"/>
      <c r="H10" s="2"/>
      <c r="I10" s="3"/>
    </row>
    <row r="11" spans="2:9" ht="14.25">
      <c r="B11" s="1" t="s">
        <v>29</v>
      </c>
      <c r="C11" s="2"/>
      <c r="D11" s="2" t="s">
        <v>34</v>
      </c>
      <c r="E11" s="2" t="s">
        <v>37</v>
      </c>
      <c r="F11" s="2"/>
      <c r="G11" s="2"/>
      <c r="H11" s="2"/>
      <c r="I11" s="3"/>
    </row>
    <row r="12" spans="2:9" ht="15" thickBot="1">
      <c r="B12" s="1"/>
      <c r="C12" s="2"/>
      <c r="D12" s="2"/>
      <c r="E12" s="2"/>
      <c r="F12" s="2"/>
      <c r="G12" s="2"/>
      <c r="H12" s="2"/>
      <c r="I12" s="3"/>
    </row>
    <row r="13" spans="2:9" ht="12.75">
      <c r="B13" s="47" t="s">
        <v>1</v>
      </c>
      <c r="C13" s="5" t="s">
        <v>34</v>
      </c>
      <c r="D13" s="5" t="s">
        <v>38</v>
      </c>
      <c r="E13" s="10" t="s">
        <v>2</v>
      </c>
      <c r="F13" s="4" t="s">
        <v>25</v>
      </c>
      <c r="G13" s="5"/>
      <c r="H13" s="5"/>
      <c r="I13" s="6"/>
    </row>
    <row r="14" spans="2:9" ht="15" thickBot="1">
      <c r="B14" s="12"/>
      <c r="C14" s="13" t="s">
        <v>19</v>
      </c>
      <c r="D14" s="13" t="s">
        <v>19</v>
      </c>
      <c r="E14" s="11" t="s">
        <v>3</v>
      </c>
      <c r="F14" s="7" t="s">
        <v>26</v>
      </c>
      <c r="G14" s="8"/>
      <c r="H14" s="8"/>
      <c r="I14" s="9"/>
    </row>
    <row r="15" spans="2:9" ht="14.25">
      <c r="B15" s="71" t="s">
        <v>4</v>
      </c>
      <c r="C15" s="18"/>
      <c r="D15" s="18"/>
      <c r="E15" s="16">
        <f>SUM(D16-C16)</f>
        <v>1000</v>
      </c>
      <c r="G15" s="28"/>
      <c r="H15" s="28"/>
      <c r="I15" s="31"/>
    </row>
    <row r="16" spans="2:9" ht="14.25">
      <c r="B16" s="71"/>
      <c r="C16" s="14">
        <v>12000</v>
      </c>
      <c r="D16" s="14">
        <v>13000</v>
      </c>
      <c r="E16" s="16"/>
      <c r="F16" s="32" t="s">
        <v>33</v>
      </c>
      <c r="G16" s="28"/>
      <c r="H16" s="28"/>
      <c r="I16" s="31"/>
    </row>
    <row r="17" spans="2:9" ht="15" thickBot="1">
      <c r="B17" s="44" t="s">
        <v>5</v>
      </c>
      <c r="C17" s="15"/>
      <c r="D17" s="15"/>
      <c r="E17" s="62">
        <f>SUM(E15/C16)</f>
        <v>0.08333333333333333</v>
      </c>
      <c r="F17" s="29"/>
      <c r="G17" s="33"/>
      <c r="H17" s="30"/>
      <c r="I17" s="34"/>
    </row>
    <row r="18" spans="2:9" ht="14.25">
      <c r="B18" s="71" t="s">
        <v>6</v>
      </c>
      <c r="C18" s="14"/>
      <c r="D18" s="14"/>
      <c r="E18" s="16">
        <f>SUM(D19-C19)</f>
        <v>3477</v>
      </c>
      <c r="F18" s="35" t="s">
        <v>39</v>
      </c>
      <c r="G18" s="28"/>
      <c r="H18" s="28"/>
      <c r="I18" s="31"/>
    </row>
    <row r="19" spans="2:9" ht="14.25">
      <c r="B19" s="43" t="s">
        <v>7</v>
      </c>
      <c r="C19" s="14">
        <v>3620</v>
      </c>
      <c r="D19" s="14">
        <v>7097</v>
      </c>
      <c r="E19" s="57"/>
      <c r="F19" s="32" t="s">
        <v>43</v>
      </c>
      <c r="G19" s="28"/>
      <c r="H19" s="28"/>
      <c r="I19" s="31"/>
    </row>
    <row r="20" spans="2:9" ht="15" thickBot="1">
      <c r="B20" s="43" t="s">
        <v>8</v>
      </c>
      <c r="C20" s="15"/>
      <c r="D20" s="15"/>
      <c r="E20" s="64">
        <f>SUM(E18/C19)</f>
        <v>0.9604972375690608</v>
      </c>
      <c r="F20" s="23" t="s">
        <v>45</v>
      </c>
      <c r="G20" s="24"/>
      <c r="H20" s="24"/>
      <c r="I20" s="25"/>
    </row>
    <row r="21" spans="2:9" ht="14.25">
      <c r="B21" s="47" t="s">
        <v>9</v>
      </c>
      <c r="C21" s="14"/>
      <c r="D21" s="14"/>
      <c r="E21" s="16">
        <f>SUM(D22-C22)</f>
        <v>596</v>
      </c>
      <c r="F21" s="20" t="s">
        <v>40</v>
      </c>
      <c r="G21" s="21"/>
      <c r="H21" s="21"/>
      <c r="I21" s="22"/>
    </row>
    <row r="22" spans="2:9" ht="14.25">
      <c r="B22" s="71"/>
      <c r="C22" s="14">
        <v>2200</v>
      </c>
      <c r="D22" s="14">
        <v>2796</v>
      </c>
      <c r="E22" s="16"/>
      <c r="F22" s="20" t="s">
        <v>41</v>
      </c>
      <c r="G22" s="21"/>
      <c r="H22" s="21"/>
      <c r="I22" s="22"/>
    </row>
    <row r="23" spans="2:9" ht="15" thickBot="1">
      <c r="B23" s="43" t="s">
        <v>10</v>
      </c>
      <c r="C23" s="15"/>
      <c r="D23" s="15"/>
      <c r="E23" s="63">
        <f>SUM(E21/C22)</f>
        <v>0.27090909090909093</v>
      </c>
      <c r="F23" s="23" t="s">
        <v>42</v>
      </c>
      <c r="G23" s="24"/>
      <c r="H23" s="24"/>
      <c r="I23" s="25"/>
    </row>
    <row r="24" spans="2:9" ht="14.25">
      <c r="B24" s="47" t="s">
        <v>11</v>
      </c>
      <c r="C24" s="14"/>
      <c r="D24" s="14"/>
      <c r="E24" s="16"/>
      <c r="F24" s="1"/>
      <c r="G24" s="2"/>
      <c r="H24" s="2"/>
      <c r="I24" s="3"/>
    </row>
    <row r="25" spans="2:9" ht="14.25">
      <c r="B25" s="43" t="s">
        <v>12</v>
      </c>
      <c r="C25" s="26">
        <v>0</v>
      </c>
      <c r="D25" s="26">
        <v>0</v>
      </c>
      <c r="E25" s="26" t="s">
        <v>30</v>
      </c>
      <c r="F25" s="32" t="s">
        <v>28</v>
      </c>
      <c r="G25" s="36"/>
      <c r="H25" s="36"/>
      <c r="I25" s="37"/>
    </row>
    <row r="26" spans="2:9" ht="15" thickBot="1">
      <c r="B26" s="43" t="s">
        <v>13</v>
      </c>
      <c r="C26" s="15"/>
      <c r="D26" s="15"/>
      <c r="E26" s="19"/>
      <c r="F26" s="38"/>
      <c r="G26" s="39"/>
      <c r="H26" s="39"/>
      <c r="I26" s="40"/>
    </row>
    <row r="27" spans="2:9" ht="14.25">
      <c r="B27" s="47" t="s">
        <v>14</v>
      </c>
      <c r="C27" s="14"/>
      <c r="D27" s="14"/>
      <c r="E27" s="16">
        <f>SUM(D28-C28)</f>
        <v>-2224</v>
      </c>
      <c r="F27" s="32"/>
      <c r="G27" s="28"/>
      <c r="H27" s="28"/>
      <c r="I27" s="31"/>
    </row>
    <row r="28" spans="2:9" ht="14.25">
      <c r="B28" s="43" t="s">
        <v>7</v>
      </c>
      <c r="C28" s="14">
        <v>16257</v>
      </c>
      <c r="D28" s="14">
        <v>14033</v>
      </c>
      <c r="E28" s="57"/>
      <c r="F28" s="32" t="s">
        <v>33</v>
      </c>
      <c r="G28" s="28"/>
      <c r="H28" s="28"/>
      <c r="I28" s="31"/>
    </row>
    <row r="29" spans="2:9" ht="15" thickBot="1">
      <c r="B29" s="44" t="s">
        <v>15</v>
      </c>
      <c r="C29" s="15"/>
      <c r="D29" s="15"/>
      <c r="E29" s="64">
        <f>SUM(E27/C28)</f>
        <v>-0.13680260810727687</v>
      </c>
      <c r="F29" s="41"/>
      <c r="G29" s="39"/>
      <c r="H29" s="39"/>
      <c r="I29" s="40"/>
    </row>
    <row r="30" spans="2:9" ht="14.25">
      <c r="B30" s="47" t="s">
        <v>20</v>
      </c>
      <c r="C30" s="14"/>
      <c r="D30" s="14"/>
      <c r="E30" s="42">
        <f>SUM(D31-C31)</f>
        <v>3268</v>
      </c>
      <c r="F30" s="32" t="s">
        <v>44</v>
      </c>
      <c r="G30" s="28"/>
      <c r="H30" s="28"/>
      <c r="I30" s="31"/>
    </row>
    <row r="31" spans="2:9" ht="14.25">
      <c r="B31" s="43" t="s">
        <v>21</v>
      </c>
      <c r="C31" s="14">
        <v>6304</v>
      </c>
      <c r="D31" s="14">
        <v>9572</v>
      </c>
      <c r="E31" s="57"/>
      <c r="F31" s="32" t="s">
        <v>46</v>
      </c>
      <c r="G31" s="28"/>
      <c r="H31" s="28"/>
      <c r="I31" s="31"/>
    </row>
    <row r="32" spans="2:9" ht="14.25">
      <c r="B32" s="72" t="s">
        <v>22</v>
      </c>
      <c r="C32" s="65"/>
      <c r="D32" s="65"/>
      <c r="E32" s="66">
        <f>SUM(E30/C31)</f>
        <v>0.5184010152284264</v>
      </c>
      <c r="F32" s="67" t="s">
        <v>47</v>
      </c>
      <c r="G32" s="68"/>
      <c r="H32" s="68"/>
      <c r="I32" s="69"/>
    </row>
    <row r="33" spans="2:10" ht="14.25">
      <c r="B33" s="71" t="s">
        <v>16</v>
      </c>
      <c r="C33" s="14"/>
      <c r="D33" s="14"/>
      <c r="E33" s="16"/>
      <c r="F33" s="36"/>
      <c r="G33" s="36"/>
      <c r="H33" s="36"/>
      <c r="I33" s="37"/>
      <c r="J33" s="70"/>
    </row>
    <row r="34" spans="2:9" ht="14.25">
      <c r="B34" s="43" t="s">
        <v>23</v>
      </c>
      <c r="C34" s="14">
        <v>26000</v>
      </c>
      <c r="D34" s="14">
        <v>26000</v>
      </c>
      <c r="E34" s="16" t="s">
        <v>30</v>
      </c>
      <c r="F34" s="28" t="s">
        <v>32</v>
      </c>
      <c r="G34" s="28"/>
      <c r="H34" s="28"/>
      <c r="I34" s="31"/>
    </row>
    <row r="35" spans="2:9" ht="14.25">
      <c r="B35" s="43" t="s">
        <v>24</v>
      </c>
      <c r="C35" s="14"/>
      <c r="D35" s="14"/>
      <c r="E35" s="16"/>
      <c r="F35" s="28"/>
      <c r="G35" s="28"/>
      <c r="H35" s="28"/>
      <c r="I35" s="31"/>
    </row>
    <row r="36" spans="2:9" ht="15" thickBot="1">
      <c r="B36" s="44" t="s">
        <v>17</v>
      </c>
      <c r="C36" s="15"/>
      <c r="D36" s="15"/>
      <c r="E36" s="19"/>
      <c r="F36" s="39"/>
      <c r="G36" s="39"/>
      <c r="H36" s="39"/>
      <c r="I36" s="40"/>
    </row>
    <row r="37" spans="2:9" ht="14.25">
      <c r="B37" s="71" t="s">
        <v>18</v>
      </c>
      <c r="C37" s="14"/>
      <c r="D37" s="14"/>
      <c r="E37" s="16"/>
      <c r="F37" s="36"/>
      <c r="G37" s="36"/>
      <c r="H37" s="36"/>
      <c r="I37" s="37"/>
    </row>
    <row r="38" spans="2:9" ht="15" thickBot="1">
      <c r="B38" s="44" t="s">
        <v>35</v>
      </c>
      <c r="C38" s="27">
        <v>0</v>
      </c>
      <c r="D38" s="27">
        <v>0</v>
      </c>
      <c r="E38" s="27" t="s">
        <v>30</v>
      </c>
      <c r="F38" s="30" t="s">
        <v>27</v>
      </c>
      <c r="G38" s="30"/>
      <c r="H38" s="30"/>
      <c r="I38" s="40"/>
    </row>
    <row r="40" spans="3:4" ht="12.75">
      <c r="C40" s="61"/>
      <c r="D40" s="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1.8515625" style="0" customWidth="1"/>
    <col min="5" max="5" width="11.421875" style="0" customWidth="1"/>
    <col min="9" max="9" width="35.28125" style="0" customWidth="1"/>
  </cols>
  <sheetData>
    <row r="1" ht="13.5" thickBot="1"/>
    <row r="2" spans="2:9" ht="15">
      <c r="B2" s="50" t="s">
        <v>48</v>
      </c>
      <c r="C2" s="51"/>
      <c r="D2" s="51"/>
      <c r="E2" s="51"/>
      <c r="F2" s="51"/>
      <c r="G2" s="51"/>
      <c r="H2" s="51"/>
      <c r="I2" s="52"/>
    </row>
    <row r="3" spans="2:9" ht="13.5" thickBot="1">
      <c r="B3" s="58"/>
      <c r="C3" s="59"/>
      <c r="D3" s="59"/>
      <c r="E3" s="59"/>
      <c r="F3" s="59"/>
      <c r="G3" s="59"/>
      <c r="H3" s="59"/>
      <c r="I3" s="60"/>
    </row>
    <row r="4" spans="2:9" ht="15">
      <c r="B4" s="53" t="s">
        <v>36</v>
      </c>
      <c r="C4" s="54"/>
      <c r="D4" s="54"/>
      <c r="E4" s="54"/>
      <c r="F4" s="55"/>
      <c r="G4" s="55"/>
      <c r="H4" s="55"/>
      <c r="I4" s="56"/>
    </row>
    <row r="5" spans="2:9" ht="15">
      <c r="B5" s="53"/>
      <c r="C5" s="54"/>
      <c r="D5" s="54"/>
      <c r="E5" s="54"/>
      <c r="F5" s="55"/>
      <c r="G5" s="55"/>
      <c r="H5" s="55"/>
      <c r="I5" s="56"/>
    </row>
    <row r="6" spans="2:9" ht="14.25">
      <c r="B6" s="1" t="s">
        <v>0</v>
      </c>
      <c r="C6" s="2"/>
      <c r="D6" s="2"/>
      <c r="E6" s="2"/>
      <c r="F6" s="2"/>
      <c r="G6" s="2"/>
      <c r="H6" s="2"/>
      <c r="I6" s="3"/>
    </row>
    <row r="7" spans="2:9" ht="14.25">
      <c r="B7" s="1" t="s">
        <v>49</v>
      </c>
      <c r="C7" s="2"/>
      <c r="D7" s="2" t="s">
        <v>38</v>
      </c>
      <c r="E7" s="2" t="s">
        <v>50</v>
      </c>
      <c r="F7" s="2"/>
      <c r="G7" s="2"/>
      <c r="H7" s="2"/>
      <c r="I7" s="3"/>
    </row>
    <row r="8" spans="2:9" ht="15" thickBot="1">
      <c r="B8" s="1"/>
      <c r="C8" s="2"/>
      <c r="D8" s="2"/>
      <c r="E8" s="2"/>
      <c r="F8" s="2"/>
      <c r="G8" s="2"/>
      <c r="H8" s="2"/>
      <c r="I8" s="3"/>
    </row>
    <row r="9" spans="2:9" ht="12.75">
      <c r="B9" s="47" t="s">
        <v>1</v>
      </c>
      <c r="C9" s="5" t="s">
        <v>51</v>
      </c>
      <c r="D9" s="10" t="s">
        <v>52</v>
      </c>
      <c r="E9" s="10" t="s">
        <v>2</v>
      </c>
      <c r="F9" s="4" t="s">
        <v>25</v>
      </c>
      <c r="G9" s="5"/>
      <c r="H9" s="5"/>
      <c r="I9" s="6"/>
    </row>
    <row r="10" spans="2:9" ht="15" thickBot="1">
      <c r="B10" s="12"/>
      <c r="C10" s="73" t="s">
        <v>19</v>
      </c>
      <c r="D10" s="13" t="s">
        <v>19</v>
      </c>
      <c r="E10" s="11" t="s">
        <v>3</v>
      </c>
      <c r="F10" s="7" t="s">
        <v>26</v>
      </c>
      <c r="G10" s="8"/>
      <c r="H10" s="8"/>
      <c r="I10" s="9"/>
    </row>
    <row r="11" spans="2:9" ht="14.25">
      <c r="B11" s="17" t="s">
        <v>4</v>
      </c>
      <c r="C11" s="74"/>
      <c r="D11" s="75"/>
      <c r="E11" s="16">
        <f>SUM(D12-C12)</f>
        <v>0</v>
      </c>
      <c r="G11" s="28"/>
      <c r="H11" s="28"/>
      <c r="I11" s="31"/>
    </row>
    <row r="12" spans="2:9" ht="14.25">
      <c r="B12" s="17"/>
      <c r="C12" s="14">
        <v>13000</v>
      </c>
      <c r="D12" s="76">
        <v>13000</v>
      </c>
      <c r="E12" s="16"/>
      <c r="F12" s="77" t="s">
        <v>33</v>
      </c>
      <c r="G12" s="28"/>
      <c r="H12" s="28"/>
      <c r="I12" s="31"/>
    </row>
    <row r="13" spans="2:9" ht="15" thickBot="1">
      <c r="B13" s="48" t="s">
        <v>5</v>
      </c>
      <c r="C13" s="12"/>
      <c r="D13" s="78"/>
      <c r="E13" s="79">
        <f>SUM(E11/D12)</f>
        <v>0</v>
      </c>
      <c r="F13" s="29"/>
      <c r="G13" s="33"/>
      <c r="H13" s="30"/>
      <c r="I13" s="34"/>
    </row>
    <row r="14" spans="2:9" ht="14.25">
      <c r="B14" s="17" t="s">
        <v>6</v>
      </c>
      <c r="C14" s="80"/>
      <c r="D14" s="81"/>
      <c r="E14" s="16">
        <f>SUM(D15-C15)</f>
        <v>-877</v>
      </c>
      <c r="F14" s="35"/>
      <c r="G14" s="28"/>
      <c r="H14" s="28"/>
      <c r="I14" s="31"/>
    </row>
    <row r="15" spans="2:9" ht="14.25">
      <c r="B15" s="43" t="s">
        <v>7</v>
      </c>
      <c r="C15" s="80">
        <v>7097</v>
      </c>
      <c r="D15" s="82">
        <v>6220</v>
      </c>
      <c r="E15" s="57"/>
      <c r="F15" s="77" t="s">
        <v>33</v>
      </c>
      <c r="G15" s="28"/>
      <c r="H15" s="28"/>
      <c r="I15" s="31"/>
    </row>
    <row r="16" spans="2:9" ht="15" thickBot="1">
      <c r="B16" s="43" t="s">
        <v>8</v>
      </c>
      <c r="C16" s="83"/>
      <c r="D16" s="84"/>
      <c r="E16" s="79">
        <f>SUM(E14/D15)</f>
        <v>-0.1409967845659164</v>
      </c>
      <c r="F16" s="23"/>
      <c r="G16" s="24"/>
      <c r="H16" s="24"/>
      <c r="I16" s="25"/>
    </row>
    <row r="17" spans="2:9" ht="14.25">
      <c r="B17" s="49" t="s">
        <v>9</v>
      </c>
      <c r="C17" s="14"/>
      <c r="D17" s="81"/>
      <c r="E17" s="16">
        <f>SUM(D18-C18)</f>
        <v>199</v>
      </c>
      <c r="F17" s="20"/>
      <c r="G17" s="21"/>
      <c r="H17" s="21"/>
      <c r="I17" s="22"/>
    </row>
    <row r="18" spans="2:9" ht="14.25">
      <c r="B18" s="17"/>
      <c r="C18" s="14">
        <v>2796</v>
      </c>
      <c r="D18" s="82">
        <v>2995</v>
      </c>
      <c r="E18" s="16"/>
      <c r="F18" s="85" t="s">
        <v>33</v>
      </c>
      <c r="G18" s="21"/>
      <c r="H18" s="21"/>
      <c r="I18" s="22"/>
    </row>
    <row r="19" spans="2:9" ht="15" thickBot="1">
      <c r="B19" s="43" t="s">
        <v>10</v>
      </c>
      <c r="C19" s="15"/>
      <c r="D19" s="84"/>
      <c r="E19" s="79">
        <f>SUM(E17/D18)</f>
        <v>0.0664440734557596</v>
      </c>
      <c r="F19" s="23"/>
      <c r="G19" s="24"/>
      <c r="H19" s="24"/>
      <c r="I19" s="25"/>
    </row>
    <row r="20" spans="2:9" ht="14.25">
      <c r="B20" s="49" t="s">
        <v>11</v>
      </c>
      <c r="C20" s="80"/>
      <c r="D20" s="81"/>
      <c r="E20" s="16"/>
      <c r="F20" s="1"/>
      <c r="G20" s="2"/>
      <c r="H20" s="2"/>
      <c r="I20" s="3"/>
    </row>
    <row r="21" spans="2:9" ht="14.25">
      <c r="B21" s="43" t="s">
        <v>12</v>
      </c>
      <c r="C21" s="86">
        <v>0</v>
      </c>
      <c r="D21" s="86">
        <v>0</v>
      </c>
      <c r="E21" s="26" t="s">
        <v>30</v>
      </c>
      <c r="F21" s="77" t="s">
        <v>28</v>
      </c>
      <c r="G21" s="36"/>
      <c r="H21" s="36"/>
      <c r="I21" s="37"/>
    </row>
    <row r="22" spans="2:9" ht="15" thickBot="1">
      <c r="B22" s="43" t="s">
        <v>13</v>
      </c>
      <c r="C22" s="83"/>
      <c r="D22" s="84"/>
      <c r="E22" s="19"/>
      <c r="F22" s="38"/>
      <c r="G22" s="39"/>
      <c r="H22" s="39"/>
      <c r="I22" s="40"/>
    </row>
    <row r="23" spans="2:9" ht="14.25">
      <c r="B23" s="49" t="s">
        <v>14</v>
      </c>
      <c r="C23" s="14"/>
      <c r="D23" s="87"/>
      <c r="E23" s="16">
        <f>SUM(D24-C24)</f>
        <v>-3530</v>
      </c>
      <c r="F23" s="77" t="s">
        <v>53</v>
      </c>
      <c r="G23" s="88"/>
      <c r="H23" s="88"/>
      <c r="I23" s="89"/>
    </row>
    <row r="24" spans="2:9" ht="14.25">
      <c r="B24" s="43" t="s">
        <v>7</v>
      </c>
      <c r="C24" s="14">
        <v>14033</v>
      </c>
      <c r="D24" s="87">
        <v>10503</v>
      </c>
      <c r="E24" s="57"/>
      <c r="F24" t="s">
        <v>54</v>
      </c>
      <c r="G24" s="28"/>
      <c r="H24" s="28"/>
      <c r="I24" s="31"/>
    </row>
    <row r="25" spans="2:9" ht="14.25">
      <c r="B25" s="43"/>
      <c r="C25" s="14"/>
      <c r="D25" s="87"/>
      <c r="E25" s="57"/>
      <c r="F25" s="90" t="s">
        <v>55</v>
      </c>
      <c r="G25" s="28"/>
      <c r="H25" s="28"/>
      <c r="I25" s="31"/>
    </row>
    <row r="26" spans="2:9" ht="15" thickBot="1">
      <c r="B26" s="44" t="s">
        <v>15</v>
      </c>
      <c r="C26" s="15"/>
      <c r="D26" s="87"/>
      <c r="E26" s="79">
        <f>SUM(E23/D24)</f>
        <v>-0.33609444920498904</v>
      </c>
      <c r="F26" s="91" t="s">
        <v>56</v>
      </c>
      <c r="G26" s="39"/>
      <c r="H26" s="39"/>
      <c r="I26" s="40"/>
    </row>
    <row r="27" spans="2:9" ht="14.25">
      <c r="B27" s="49" t="s">
        <v>20</v>
      </c>
      <c r="C27" s="80"/>
      <c r="D27" s="81"/>
      <c r="E27" s="42">
        <f>SUM(D28-C28)</f>
        <v>5722</v>
      </c>
      <c r="F27" s="32" t="s">
        <v>57</v>
      </c>
      <c r="G27" s="28"/>
      <c r="H27" s="28"/>
      <c r="I27" s="31"/>
    </row>
    <row r="28" spans="2:9" ht="14.25">
      <c r="B28" s="45" t="s">
        <v>21</v>
      </c>
      <c r="C28" s="80">
        <v>9572</v>
      </c>
      <c r="D28" s="82">
        <v>15294</v>
      </c>
      <c r="E28" s="57"/>
      <c r="F28" s="20" t="s">
        <v>58</v>
      </c>
      <c r="G28" s="28"/>
      <c r="H28" s="28"/>
      <c r="I28" s="31"/>
    </row>
    <row r="29" spans="2:9" ht="15" thickBot="1">
      <c r="B29" s="46" t="s">
        <v>22</v>
      </c>
      <c r="C29" s="83"/>
      <c r="D29" s="84"/>
      <c r="E29" s="79">
        <f>SUM(E27/D28)</f>
        <v>0.3741336471819014</v>
      </c>
      <c r="F29" s="29" t="s">
        <v>59</v>
      </c>
      <c r="G29" s="30"/>
      <c r="H29" s="30"/>
      <c r="I29" s="40"/>
    </row>
    <row r="30" spans="2:9" ht="14.25">
      <c r="B30" s="17" t="s">
        <v>16</v>
      </c>
      <c r="C30" s="14"/>
      <c r="D30" s="87"/>
      <c r="E30" s="42">
        <f>SUM(D31-C31)</f>
        <v>0</v>
      </c>
      <c r="F30" s="36"/>
      <c r="G30" s="36"/>
      <c r="H30" s="36"/>
      <c r="I30" s="37"/>
    </row>
    <row r="31" spans="2:9" ht="14.25">
      <c r="B31" s="45" t="s">
        <v>23</v>
      </c>
      <c r="C31" s="14">
        <v>26000</v>
      </c>
      <c r="D31" s="87">
        <v>26000</v>
      </c>
      <c r="E31" s="16"/>
      <c r="F31" s="28" t="s">
        <v>33</v>
      </c>
      <c r="G31" s="28"/>
      <c r="H31" s="28"/>
      <c r="I31" s="31"/>
    </row>
    <row r="32" spans="2:9" ht="14.25">
      <c r="B32" s="45" t="s">
        <v>24</v>
      </c>
      <c r="C32" s="14"/>
      <c r="D32" s="87"/>
      <c r="E32" s="16"/>
      <c r="F32" s="92"/>
      <c r="G32" s="28"/>
      <c r="H32" s="28"/>
      <c r="I32" s="31"/>
    </row>
    <row r="33" spans="2:9" ht="15" thickBot="1">
      <c r="B33" s="46" t="s">
        <v>17</v>
      </c>
      <c r="C33" s="15"/>
      <c r="D33" s="87"/>
      <c r="E33" s="79">
        <f>SUM(E30/D31)</f>
        <v>0</v>
      </c>
      <c r="F33" s="39"/>
      <c r="G33" s="39"/>
      <c r="H33" s="39"/>
      <c r="I33" s="40"/>
    </row>
    <row r="34" spans="2:9" ht="14.25">
      <c r="B34" s="17" t="s">
        <v>18</v>
      </c>
      <c r="C34" s="80"/>
      <c r="D34" s="81"/>
      <c r="E34" s="16"/>
      <c r="F34" s="36"/>
      <c r="G34" s="36"/>
      <c r="H34" s="36"/>
      <c r="I34" s="37"/>
    </row>
    <row r="35" spans="2:9" ht="15" thickBot="1">
      <c r="B35" s="44" t="s">
        <v>35</v>
      </c>
      <c r="C35" s="93">
        <v>0</v>
      </c>
      <c r="D35" s="93">
        <v>0</v>
      </c>
      <c r="E35" s="27" t="s">
        <v>30</v>
      </c>
      <c r="F35" s="30" t="s">
        <v>27</v>
      </c>
      <c r="G35" s="30"/>
      <c r="H35" s="30"/>
      <c r="I35" s="40"/>
    </row>
    <row r="37" spans="3:4" ht="12.75">
      <c r="C37" s="61"/>
      <c r="D37" s="6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33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1.8515625" style="0" customWidth="1"/>
    <col min="4" max="4" width="11.421875" style="0" customWidth="1"/>
    <col min="8" max="8" width="41.140625" style="0" customWidth="1"/>
  </cols>
  <sheetData>
    <row r="1" spans="1:8" ht="15">
      <c r="A1" s="50" t="s">
        <v>48</v>
      </c>
      <c r="B1" s="51"/>
      <c r="C1" s="51"/>
      <c r="D1" s="51"/>
      <c r="E1" s="51"/>
      <c r="F1" s="51"/>
      <c r="G1" s="51"/>
      <c r="H1" s="52"/>
    </row>
    <row r="2" spans="1:8" ht="13.5" thickBot="1">
      <c r="A2" s="58"/>
      <c r="B2" s="59"/>
      <c r="C2" s="59"/>
      <c r="D2" s="59"/>
      <c r="E2" s="59"/>
      <c r="F2" s="59"/>
      <c r="G2" s="59"/>
      <c r="H2" s="60"/>
    </row>
    <row r="3" spans="1:8" ht="15">
      <c r="A3" s="53" t="s">
        <v>36</v>
      </c>
      <c r="B3" s="54"/>
      <c r="C3" s="54"/>
      <c r="D3" s="54"/>
      <c r="E3" s="55"/>
      <c r="F3" s="55"/>
      <c r="G3" s="55"/>
      <c r="H3" s="56"/>
    </row>
    <row r="4" spans="1:8" ht="14.25">
      <c r="A4" s="1" t="s">
        <v>0</v>
      </c>
      <c r="B4" s="2"/>
      <c r="C4" s="2"/>
      <c r="D4" s="2"/>
      <c r="E4" s="2"/>
      <c r="F4" s="2"/>
      <c r="G4" s="2"/>
      <c r="H4" s="3"/>
    </row>
    <row r="5" spans="1:8" ht="15" thickBot="1">
      <c r="A5" s="1" t="s">
        <v>49</v>
      </c>
      <c r="B5" s="2"/>
      <c r="C5" s="2" t="s">
        <v>60</v>
      </c>
      <c r="D5" s="2" t="s">
        <v>63</v>
      </c>
      <c r="E5" s="2"/>
      <c r="F5" s="2"/>
      <c r="G5" s="2"/>
      <c r="H5" s="3"/>
    </row>
    <row r="6" spans="1:8" ht="12.75">
      <c r="A6" s="47" t="s">
        <v>1</v>
      </c>
      <c r="B6" s="10" t="s">
        <v>61</v>
      </c>
      <c r="C6" s="98" t="s">
        <v>63</v>
      </c>
      <c r="D6" s="10" t="s">
        <v>2</v>
      </c>
      <c r="E6" s="4" t="s">
        <v>25</v>
      </c>
      <c r="F6" s="5"/>
      <c r="G6" s="5"/>
      <c r="H6" s="6"/>
    </row>
    <row r="7" spans="1:8" ht="15" thickBot="1">
      <c r="A7" s="12"/>
      <c r="B7" s="13" t="s">
        <v>19</v>
      </c>
      <c r="C7" s="13" t="s">
        <v>19</v>
      </c>
      <c r="D7" s="11" t="s">
        <v>3</v>
      </c>
      <c r="E7" s="7" t="s">
        <v>26</v>
      </c>
      <c r="F7" s="8"/>
      <c r="G7" s="8"/>
      <c r="H7" s="9"/>
    </row>
    <row r="8" spans="1:8" ht="14.25">
      <c r="A8" s="17" t="s">
        <v>4</v>
      </c>
      <c r="B8" s="75"/>
      <c r="C8" s="75"/>
      <c r="D8" s="16">
        <f>SUM(C9-B9)</f>
        <v>-213</v>
      </c>
      <c r="F8" s="28"/>
      <c r="G8" s="28"/>
      <c r="H8" s="31"/>
    </row>
    <row r="9" spans="1:8" ht="14.25">
      <c r="A9" s="17"/>
      <c r="B9" s="76">
        <v>14420</v>
      </c>
      <c r="C9" s="76">
        <v>14207</v>
      </c>
      <c r="D9" s="16"/>
      <c r="E9" s="77" t="s">
        <v>33</v>
      </c>
      <c r="F9" s="28"/>
      <c r="G9" s="28"/>
      <c r="H9" s="31"/>
    </row>
    <row r="10" spans="1:8" ht="15" thickBot="1">
      <c r="A10" s="48" t="s">
        <v>5</v>
      </c>
      <c r="B10" s="78"/>
      <c r="C10" s="78"/>
      <c r="D10" s="79">
        <f>SUM(D8/C9)</f>
        <v>-0.014992609277116915</v>
      </c>
      <c r="E10" s="29"/>
      <c r="F10" s="33"/>
      <c r="G10" s="30"/>
      <c r="H10" s="34"/>
    </row>
    <row r="11" spans="1:8" ht="14.25">
      <c r="A11" s="17" t="s">
        <v>6</v>
      </c>
      <c r="B11" s="81"/>
      <c r="C11" s="81"/>
      <c r="D11" s="16">
        <f>SUM(C12-B12)</f>
        <v>-8234</v>
      </c>
      <c r="E11" s="35" t="s">
        <v>64</v>
      </c>
      <c r="F11" s="28"/>
      <c r="G11" s="28"/>
      <c r="H11" s="31"/>
    </row>
    <row r="12" spans="1:8" ht="14.25">
      <c r="A12" s="43" t="s">
        <v>7</v>
      </c>
      <c r="B12" s="82">
        <v>10466</v>
      </c>
      <c r="C12" s="82">
        <v>2232</v>
      </c>
      <c r="D12" s="57"/>
      <c r="E12" s="77" t="s">
        <v>65</v>
      </c>
      <c r="F12" s="28"/>
      <c r="G12" s="28"/>
      <c r="H12" s="31"/>
    </row>
    <row r="13" spans="1:8" ht="15" thickBot="1">
      <c r="A13" s="43" t="s">
        <v>8</v>
      </c>
      <c r="B13" s="84"/>
      <c r="C13" s="84"/>
      <c r="D13" s="64">
        <f>SUM(D11/C12)</f>
        <v>-3.689068100358423</v>
      </c>
      <c r="E13" s="23" t="s">
        <v>66</v>
      </c>
      <c r="F13" s="24"/>
      <c r="G13" s="24"/>
      <c r="H13" s="25"/>
    </row>
    <row r="14" spans="1:8" ht="14.25">
      <c r="A14" s="49" t="s">
        <v>9</v>
      </c>
      <c r="B14" s="81"/>
      <c r="C14" s="81"/>
      <c r="D14" s="16">
        <f>SUM(C15-B15)</f>
        <v>-6</v>
      </c>
      <c r="E14" s="20"/>
      <c r="F14" s="21"/>
      <c r="G14" s="21"/>
      <c r="H14" s="22"/>
    </row>
    <row r="15" spans="1:8" ht="14.25">
      <c r="A15" s="17"/>
      <c r="B15" s="82">
        <v>3063</v>
      </c>
      <c r="C15" s="82">
        <v>3057</v>
      </c>
      <c r="D15" s="16"/>
      <c r="E15" s="85" t="s">
        <v>33</v>
      </c>
      <c r="F15" s="21"/>
      <c r="G15" s="21"/>
      <c r="H15" s="22"/>
    </row>
    <row r="16" spans="1:8" ht="15" thickBot="1">
      <c r="A16" s="43" t="s">
        <v>10</v>
      </c>
      <c r="B16" s="84"/>
      <c r="C16" s="84"/>
      <c r="D16" s="79">
        <f>SUM(D14/C15)</f>
        <v>-0.001962708537782139</v>
      </c>
      <c r="E16" s="23"/>
      <c r="F16" s="24"/>
      <c r="G16" s="24"/>
      <c r="H16" s="25"/>
    </row>
    <row r="17" spans="1:8" ht="14.25">
      <c r="A17" s="49" t="s">
        <v>11</v>
      </c>
      <c r="B17" s="81"/>
      <c r="C17" s="81"/>
      <c r="D17" s="16"/>
      <c r="E17" s="1"/>
      <c r="F17" s="2"/>
      <c r="G17" s="2"/>
      <c r="H17" s="3"/>
    </row>
    <row r="18" spans="1:8" ht="14.25">
      <c r="A18" s="43" t="s">
        <v>12</v>
      </c>
      <c r="B18" s="86">
        <v>0</v>
      </c>
      <c r="C18" s="86">
        <v>0</v>
      </c>
      <c r="D18" s="26" t="s">
        <v>30</v>
      </c>
      <c r="E18" s="77" t="s">
        <v>28</v>
      </c>
      <c r="F18" s="36"/>
      <c r="G18" s="36"/>
      <c r="H18" s="37"/>
    </row>
    <row r="19" spans="1:8" ht="15" thickBot="1">
      <c r="A19" s="43" t="s">
        <v>13</v>
      </c>
      <c r="B19" s="84"/>
      <c r="C19" s="84"/>
      <c r="D19" s="19"/>
      <c r="E19" s="38"/>
      <c r="F19" s="39"/>
      <c r="G19" s="39"/>
      <c r="H19" s="40"/>
    </row>
    <row r="20" spans="1:8" ht="14.25">
      <c r="A20" s="49" t="s">
        <v>14</v>
      </c>
      <c r="B20" s="87"/>
      <c r="C20" s="87"/>
      <c r="D20" s="16">
        <f>SUM(C21-B21)</f>
        <v>-6335</v>
      </c>
      <c r="E20" s="97" t="s">
        <v>70</v>
      </c>
      <c r="F20" s="88"/>
      <c r="G20" s="88"/>
      <c r="H20" s="89"/>
    </row>
    <row r="21" spans="1:8" ht="14.25">
      <c r="A21" s="43" t="s">
        <v>7</v>
      </c>
      <c r="B21" s="87">
        <v>13052</v>
      </c>
      <c r="C21" s="87">
        <v>6717</v>
      </c>
      <c r="D21" s="57"/>
      <c r="E21" s="85" t="s">
        <v>67</v>
      </c>
      <c r="F21" s="28"/>
      <c r="G21" s="28"/>
      <c r="H21" s="31"/>
    </row>
    <row r="22" spans="1:8" ht="14.25">
      <c r="A22" s="43"/>
      <c r="B22" s="87"/>
      <c r="C22" s="87"/>
      <c r="D22" s="57"/>
      <c r="E22" s="90" t="s">
        <v>68</v>
      </c>
      <c r="F22" s="28"/>
      <c r="G22" s="28"/>
      <c r="H22" s="31"/>
    </row>
    <row r="23" spans="1:8" ht="15" thickBot="1">
      <c r="A23" s="44" t="s">
        <v>15</v>
      </c>
      <c r="B23" s="87"/>
      <c r="C23" s="87"/>
      <c r="D23" s="79">
        <f>SUM(D20/C21)</f>
        <v>-0.9431293732320977</v>
      </c>
      <c r="E23" s="91" t="s">
        <v>69</v>
      </c>
      <c r="F23" s="39"/>
      <c r="G23" s="39"/>
      <c r="H23" s="40"/>
    </row>
    <row r="24" spans="1:8" ht="14.25">
      <c r="A24" s="49" t="s">
        <v>20</v>
      </c>
      <c r="B24" s="94"/>
      <c r="C24" s="94"/>
      <c r="D24" s="42">
        <f>SUM(C25-B25)</f>
        <v>6665</v>
      </c>
      <c r="E24" s="32" t="s">
        <v>71</v>
      </c>
      <c r="F24" s="28"/>
      <c r="G24" s="28"/>
      <c r="H24" s="31"/>
    </row>
    <row r="25" spans="1:8" ht="14.25">
      <c r="A25" s="45" t="s">
        <v>21</v>
      </c>
      <c r="B25" s="95">
        <v>29707</v>
      </c>
      <c r="C25" s="95">
        <v>36372</v>
      </c>
      <c r="D25" s="57"/>
      <c r="E25" s="20"/>
      <c r="F25" s="28"/>
      <c r="G25" s="28"/>
      <c r="H25" s="31"/>
    </row>
    <row r="26" spans="1:8" ht="15" thickBot="1">
      <c r="A26" s="46" t="s">
        <v>22</v>
      </c>
      <c r="B26" s="96"/>
      <c r="C26" s="96"/>
      <c r="D26" s="79">
        <f>SUM(D24/C25)</f>
        <v>0.18324535356867921</v>
      </c>
      <c r="E26" s="29"/>
      <c r="F26" s="30"/>
      <c r="G26" s="30"/>
      <c r="H26" s="40"/>
    </row>
    <row r="27" spans="1:8" ht="14.25">
      <c r="A27" s="17" t="s">
        <v>16</v>
      </c>
      <c r="B27" s="87"/>
      <c r="C27" s="87"/>
      <c r="D27" s="42">
        <f>SUM(C28-B28)</f>
        <v>0</v>
      </c>
      <c r="E27" s="36"/>
      <c r="F27" s="36"/>
      <c r="G27" s="36"/>
      <c r="H27" s="37"/>
    </row>
    <row r="28" spans="1:8" ht="14.25">
      <c r="A28" s="45" t="s">
        <v>23</v>
      </c>
      <c r="B28" s="87">
        <v>26000</v>
      </c>
      <c r="C28" s="87">
        <v>26000</v>
      </c>
      <c r="D28" s="16"/>
      <c r="E28" s="28" t="s">
        <v>62</v>
      </c>
      <c r="F28" s="28"/>
      <c r="G28" s="28"/>
      <c r="H28" s="31"/>
    </row>
    <row r="29" spans="1:8" ht="14.25">
      <c r="A29" s="45" t="s">
        <v>24</v>
      </c>
      <c r="B29" s="87"/>
      <c r="C29" s="87"/>
      <c r="D29" s="16"/>
      <c r="E29" s="92"/>
      <c r="F29" s="28"/>
      <c r="G29" s="28"/>
      <c r="H29" s="31"/>
    </row>
    <row r="30" spans="1:8" ht="15" thickBot="1">
      <c r="A30" s="46" t="s">
        <v>17</v>
      </c>
      <c r="B30" s="87"/>
      <c r="C30" s="87"/>
      <c r="D30" s="79">
        <f>SUM(D27/C28)</f>
        <v>0</v>
      </c>
      <c r="E30" s="39"/>
      <c r="F30" s="39"/>
      <c r="G30" s="39"/>
      <c r="H30" s="40"/>
    </row>
    <row r="31" spans="1:8" ht="14.25">
      <c r="A31" s="17" t="s">
        <v>18</v>
      </c>
      <c r="B31" s="81"/>
      <c r="C31" s="81"/>
      <c r="D31" s="16"/>
      <c r="E31" s="36"/>
      <c r="F31" s="36"/>
      <c r="G31" s="36"/>
      <c r="H31" s="37"/>
    </row>
    <row r="32" spans="1:8" ht="15" thickBot="1">
      <c r="A32" s="44" t="s">
        <v>35</v>
      </c>
      <c r="B32" s="93">
        <v>0</v>
      </c>
      <c r="C32" s="93">
        <v>0</v>
      </c>
      <c r="D32" s="27" t="s">
        <v>30</v>
      </c>
      <c r="E32" s="30" t="s">
        <v>27</v>
      </c>
      <c r="F32" s="30"/>
      <c r="G32" s="30"/>
      <c r="H32" s="40"/>
    </row>
    <row r="34" spans="2:3" ht="12.75">
      <c r="B34" s="61"/>
      <c r="C34" s="61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E29" sqref="E29"/>
    </sheetView>
  </sheetViews>
  <sheetFormatPr defaultColWidth="9.140625" defaultRowHeight="12.75"/>
  <sheetData>
    <row r="1" spans="1:8" ht="15">
      <c r="A1" s="50" t="s">
        <v>48</v>
      </c>
      <c r="B1" s="51"/>
      <c r="C1" s="51"/>
      <c r="D1" s="51"/>
      <c r="E1" s="51"/>
      <c r="F1" s="51"/>
      <c r="G1" s="51"/>
      <c r="H1" s="52"/>
    </row>
    <row r="2" spans="1:8" ht="13.5" thickBot="1">
      <c r="A2" s="58"/>
      <c r="B2" s="59"/>
      <c r="C2" s="59"/>
      <c r="D2" s="59"/>
      <c r="E2" s="59"/>
      <c r="F2" s="59"/>
      <c r="G2" s="59"/>
      <c r="H2" s="60"/>
    </row>
    <row r="3" spans="1:8" ht="15">
      <c r="A3" s="53" t="s">
        <v>36</v>
      </c>
      <c r="B3" s="54"/>
      <c r="C3" s="54"/>
      <c r="D3" s="54"/>
      <c r="E3" s="55"/>
      <c r="F3" s="55"/>
      <c r="G3" s="55"/>
      <c r="H3" s="56"/>
    </row>
    <row r="4" spans="1:8" ht="14.25">
      <c r="A4" s="1" t="s">
        <v>0</v>
      </c>
      <c r="B4" s="2"/>
      <c r="C4" s="2"/>
      <c r="D4" s="2"/>
      <c r="E4" s="2"/>
      <c r="F4" s="2"/>
      <c r="G4" s="2"/>
      <c r="H4" s="3"/>
    </row>
    <row r="5" spans="1:8" ht="15" thickBot="1">
      <c r="A5" s="1" t="s">
        <v>49</v>
      </c>
      <c r="B5" s="2"/>
      <c r="C5" s="2" t="s">
        <v>60</v>
      </c>
      <c r="D5" s="2" t="s">
        <v>63</v>
      </c>
      <c r="E5" s="2"/>
      <c r="F5" s="2"/>
      <c r="G5" s="2"/>
      <c r="H5" s="3"/>
    </row>
    <row r="6" spans="1:8" ht="12.75">
      <c r="A6" s="47" t="s">
        <v>1</v>
      </c>
      <c r="B6" s="10" t="s">
        <v>61</v>
      </c>
      <c r="C6" s="98" t="s">
        <v>63</v>
      </c>
      <c r="D6" s="10" t="s">
        <v>2</v>
      </c>
      <c r="E6" s="4" t="s">
        <v>25</v>
      </c>
      <c r="F6" s="5"/>
      <c r="G6" s="5"/>
      <c r="H6" s="6"/>
    </row>
    <row r="7" spans="1:8" ht="15" thickBot="1">
      <c r="A7" s="12"/>
      <c r="B7" s="13" t="s">
        <v>19</v>
      </c>
      <c r="C7" s="13" t="s">
        <v>19</v>
      </c>
      <c r="D7" s="11" t="s">
        <v>3</v>
      </c>
      <c r="E7" s="7" t="s">
        <v>26</v>
      </c>
      <c r="F7" s="8"/>
      <c r="G7" s="8"/>
      <c r="H7" s="9"/>
    </row>
    <row r="8" spans="1:8" ht="14.25">
      <c r="A8" s="17" t="s">
        <v>4</v>
      </c>
      <c r="B8" s="75"/>
      <c r="C8" s="75"/>
      <c r="D8" s="16">
        <f>SUM(C9-B9)</f>
        <v>-213</v>
      </c>
      <c r="F8" s="28"/>
      <c r="G8" s="28"/>
      <c r="H8" s="31"/>
    </row>
    <row r="9" spans="1:8" ht="14.25">
      <c r="A9" s="17"/>
      <c r="B9" s="76">
        <v>14420</v>
      </c>
      <c r="C9" s="76">
        <v>14207</v>
      </c>
      <c r="D9" s="16"/>
      <c r="E9" s="77" t="s">
        <v>33</v>
      </c>
      <c r="F9" s="28"/>
      <c r="G9" s="28"/>
      <c r="H9" s="31"/>
    </row>
    <row r="10" spans="1:8" ht="15" thickBot="1">
      <c r="A10" s="48" t="s">
        <v>5</v>
      </c>
      <c r="B10" s="78"/>
      <c r="C10" s="78"/>
      <c r="D10" s="79">
        <f>SUM(D8/C9)</f>
        <v>-0.014992609277116915</v>
      </c>
      <c r="E10" s="29"/>
      <c r="F10" s="33"/>
      <c r="G10" s="30"/>
      <c r="H10" s="34"/>
    </row>
    <row r="11" spans="1:8" ht="14.25">
      <c r="A11" s="17" t="s">
        <v>6</v>
      </c>
      <c r="B11" s="81"/>
      <c r="C11" s="81"/>
      <c r="D11" s="16">
        <f>SUM(C12-B12)</f>
        <v>-8234</v>
      </c>
      <c r="E11" s="35" t="s">
        <v>64</v>
      </c>
      <c r="F11" s="28"/>
      <c r="G11" s="28"/>
      <c r="H11" s="31"/>
    </row>
    <row r="12" spans="1:8" ht="14.25">
      <c r="A12" s="43" t="s">
        <v>7</v>
      </c>
      <c r="B12" s="82">
        <v>10466</v>
      </c>
      <c r="C12" s="82">
        <v>2232</v>
      </c>
      <c r="D12" s="57"/>
      <c r="E12" s="32" t="s">
        <v>65</v>
      </c>
      <c r="F12" s="28"/>
      <c r="G12" s="28"/>
      <c r="H12" s="31"/>
    </row>
    <row r="13" spans="1:8" ht="15" thickBot="1">
      <c r="A13" s="43" t="s">
        <v>8</v>
      </c>
      <c r="B13" s="84"/>
      <c r="C13" s="84"/>
      <c r="D13" s="64">
        <f>SUM(D11/C12)</f>
        <v>-3.689068100358423</v>
      </c>
      <c r="E13" s="23" t="s">
        <v>66</v>
      </c>
      <c r="F13" s="24"/>
      <c r="G13" s="24"/>
      <c r="H13" s="25"/>
    </row>
    <row r="14" spans="1:8" ht="14.25">
      <c r="A14" s="49" t="s">
        <v>9</v>
      </c>
      <c r="B14" s="81"/>
      <c r="C14" s="81"/>
      <c r="D14" s="16">
        <f>SUM(C15-B15)</f>
        <v>-6</v>
      </c>
      <c r="E14" s="20"/>
      <c r="F14" s="21"/>
      <c r="G14" s="21"/>
      <c r="H14" s="22"/>
    </row>
    <row r="15" spans="1:8" ht="14.25">
      <c r="A15" s="17"/>
      <c r="B15" s="82">
        <v>3063</v>
      </c>
      <c r="C15" s="82">
        <v>3057</v>
      </c>
      <c r="D15" s="16"/>
      <c r="E15" s="85" t="s">
        <v>33</v>
      </c>
      <c r="F15" s="21"/>
      <c r="G15" s="21"/>
      <c r="H15" s="22"/>
    </row>
    <row r="16" spans="1:8" ht="15" thickBot="1">
      <c r="A16" s="43" t="s">
        <v>10</v>
      </c>
      <c r="B16" s="84"/>
      <c r="C16" s="84"/>
      <c r="D16" s="79">
        <f>SUM(D14/C15)</f>
        <v>-0.001962708537782139</v>
      </c>
      <c r="E16" s="23"/>
      <c r="F16" s="24"/>
      <c r="G16" s="24"/>
      <c r="H16" s="25"/>
    </row>
    <row r="17" spans="1:8" ht="14.25">
      <c r="A17" s="49" t="s">
        <v>11</v>
      </c>
      <c r="B17" s="81"/>
      <c r="C17" s="81"/>
      <c r="D17" s="16"/>
      <c r="E17" s="1"/>
      <c r="F17" s="2"/>
      <c r="G17" s="2"/>
      <c r="H17" s="3"/>
    </row>
    <row r="18" spans="1:8" ht="14.25">
      <c r="A18" s="43" t="s">
        <v>12</v>
      </c>
      <c r="B18" s="86">
        <v>0</v>
      </c>
      <c r="C18" s="86">
        <v>0</v>
      </c>
      <c r="D18" s="26" t="s">
        <v>30</v>
      </c>
      <c r="E18" s="77" t="s">
        <v>28</v>
      </c>
      <c r="F18" s="36"/>
      <c r="G18" s="36"/>
      <c r="H18" s="37"/>
    </row>
    <row r="19" spans="1:8" ht="15" thickBot="1">
      <c r="A19" s="43" t="s">
        <v>13</v>
      </c>
      <c r="B19" s="84"/>
      <c r="C19" s="84"/>
      <c r="D19" s="19"/>
      <c r="E19" s="38"/>
      <c r="F19" s="39"/>
      <c r="G19" s="39"/>
      <c r="H19" s="40"/>
    </row>
    <row r="20" spans="1:8" ht="14.25">
      <c r="A20" s="49" t="s">
        <v>14</v>
      </c>
      <c r="B20" s="87"/>
      <c r="C20" s="87"/>
      <c r="D20" s="16">
        <f>SUM(C21-B21)</f>
        <v>-6335</v>
      </c>
      <c r="E20" s="99" t="s">
        <v>70</v>
      </c>
      <c r="F20" s="88"/>
      <c r="G20" s="88"/>
      <c r="H20" s="89"/>
    </row>
    <row r="21" spans="1:8" ht="14.25">
      <c r="A21" s="43" t="s">
        <v>7</v>
      </c>
      <c r="B21" s="87">
        <v>13052</v>
      </c>
      <c r="C21" s="87">
        <v>6717</v>
      </c>
      <c r="D21" s="57"/>
      <c r="E21" s="20" t="s">
        <v>67</v>
      </c>
      <c r="F21" s="28"/>
      <c r="G21" s="28"/>
      <c r="H21" s="31"/>
    </row>
    <row r="22" spans="1:8" ht="14.25">
      <c r="A22" s="43"/>
      <c r="B22" s="87"/>
      <c r="C22" s="87"/>
      <c r="D22" s="57"/>
      <c r="E22" s="100" t="s">
        <v>68</v>
      </c>
      <c r="F22" s="28"/>
      <c r="G22" s="28"/>
      <c r="H22" s="31"/>
    </row>
    <row r="23" spans="1:8" ht="15" thickBot="1">
      <c r="A23" s="44" t="s">
        <v>15</v>
      </c>
      <c r="B23" s="87"/>
      <c r="C23" s="87"/>
      <c r="D23" s="79">
        <f>SUM(D20/C21)</f>
        <v>-0.9431293732320977</v>
      </c>
      <c r="E23" s="23" t="s">
        <v>69</v>
      </c>
      <c r="F23" s="39"/>
      <c r="G23" s="39"/>
      <c r="H23" s="40"/>
    </row>
    <row r="24" spans="1:8" ht="14.25">
      <c r="A24" s="49" t="s">
        <v>20</v>
      </c>
      <c r="B24" s="94"/>
      <c r="C24" s="94"/>
      <c r="D24" s="42">
        <f>SUM(C25-B25)</f>
        <v>6665</v>
      </c>
      <c r="E24" s="32" t="s">
        <v>71</v>
      </c>
      <c r="F24" s="28"/>
      <c r="G24" s="28"/>
      <c r="H24" s="31"/>
    </row>
    <row r="25" spans="1:8" ht="14.25">
      <c r="A25" s="45" t="s">
        <v>21</v>
      </c>
      <c r="B25" s="95">
        <v>29707</v>
      </c>
      <c r="C25" s="95">
        <v>36372</v>
      </c>
      <c r="D25" s="57"/>
      <c r="E25" s="20"/>
      <c r="F25" s="28"/>
      <c r="G25" s="28"/>
      <c r="H25" s="31"/>
    </row>
    <row r="26" spans="1:8" ht="15" thickBot="1">
      <c r="A26" s="46" t="s">
        <v>22</v>
      </c>
      <c r="B26" s="96"/>
      <c r="C26" s="96"/>
      <c r="D26" s="79">
        <f>SUM(D24/C25)</f>
        <v>0.18324535356867921</v>
      </c>
      <c r="E26" s="29"/>
      <c r="F26" s="30"/>
      <c r="G26" s="30"/>
      <c r="H26" s="40"/>
    </row>
    <row r="27" spans="1:8" ht="14.25">
      <c r="A27" s="17" t="s">
        <v>16</v>
      </c>
      <c r="B27" s="87"/>
      <c r="C27" s="87"/>
      <c r="D27" s="42">
        <f>SUM(C28-B28)</f>
        <v>0</v>
      </c>
      <c r="E27" s="36"/>
      <c r="F27" s="36"/>
      <c r="G27" s="36"/>
      <c r="H27" s="37"/>
    </row>
    <row r="28" spans="1:8" ht="14.25">
      <c r="A28" s="45" t="s">
        <v>23</v>
      </c>
      <c r="B28" s="87">
        <v>26000</v>
      </c>
      <c r="C28" s="87">
        <v>26000</v>
      </c>
      <c r="D28" s="16"/>
      <c r="E28" s="28" t="s">
        <v>33</v>
      </c>
      <c r="F28" s="28"/>
      <c r="G28" s="28"/>
      <c r="H28" s="31"/>
    </row>
    <row r="29" spans="1:8" ht="14.25">
      <c r="A29" s="45" t="s">
        <v>24</v>
      </c>
      <c r="B29" s="87"/>
      <c r="C29" s="87"/>
      <c r="D29" s="16"/>
      <c r="E29" s="92"/>
      <c r="F29" s="28"/>
      <c r="G29" s="28"/>
      <c r="H29" s="31"/>
    </row>
    <row r="30" spans="1:8" ht="15" thickBot="1">
      <c r="A30" s="46" t="s">
        <v>17</v>
      </c>
      <c r="B30" s="87"/>
      <c r="C30" s="87"/>
      <c r="D30" s="79">
        <f>SUM(D27/C28)</f>
        <v>0</v>
      </c>
      <c r="E30" s="39"/>
      <c r="F30" s="39"/>
      <c r="G30" s="39"/>
      <c r="H30" s="40"/>
    </row>
    <row r="31" spans="1:8" ht="14.25">
      <c r="A31" s="17" t="s">
        <v>18</v>
      </c>
      <c r="B31" s="81"/>
      <c r="C31" s="81"/>
      <c r="D31" s="16"/>
      <c r="E31" s="36"/>
      <c r="F31" s="36"/>
      <c r="G31" s="36"/>
      <c r="H31" s="37"/>
    </row>
    <row r="32" spans="1:8" ht="15" thickBot="1">
      <c r="A32" s="44" t="s">
        <v>35</v>
      </c>
      <c r="B32" s="93">
        <v>0</v>
      </c>
      <c r="C32" s="93">
        <v>0</v>
      </c>
      <c r="D32" s="27" t="s">
        <v>30</v>
      </c>
      <c r="E32" s="30" t="s">
        <v>27</v>
      </c>
      <c r="F32" s="30"/>
      <c r="G32" s="30"/>
      <c r="H32" s="40"/>
    </row>
  </sheetData>
  <sheetProtection/>
  <printOptions/>
  <pageMargins left="0.7" right="0.7" top="0.75" bottom="0.75" header="0.3" footer="0.3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A. Walsgrove</dc:creator>
  <cp:keywords/>
  <dc:description/>
  <cp:lastModifiedBy>sarah smith</cp:lastModifiedBy>
  <cp:lastPrinted>2022-04-11T12:08:11Z</cp:lastPrinted>
  <dcterms:created xsi:type="dcterms:W3CDTF">2008-04-14T13:56:02Z</dcterms:created>
  <dcterms:modified xsi:type="dcterms:W3CDTF">2022-04-11T12:27:05Z</dcterms:modified>
  <cp:category/>
  <cp:version/>
  <cp:contentType/>
  <cp:contentStatus/>
</cp:coreProperties>
</file>