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5459A2FF-00AF-4C49-A84A-C542D6AA24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1" l="1"/>
  <c r="D36" i="1"/>
</calcChain>
</file>

<file path=xl/sharedStrings.xml><?xml version="1.0" encoding="utf-8"?>
<sst xmlns="http://schemas.openxmlformats.org/spreadsheetml/2006/main" count="94" uniqueCount="64">
  <si>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</si>
  <si>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</si>
  <si>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</si>
  <si>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</si>
  <si>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</si>
  <si>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</si>
  <si>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</si>
  <si>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</si>
  <si>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</si>
  <si>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</si>
  <si>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</si>
  <si>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</si>
  <si>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</si>
  <si>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</si>
  <si>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</si>
  <si>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</si>
  <si>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</si>
  <si>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</si>
  <si>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</si>
  <si>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</si>
  <si>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</si>
  <si>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</si>
  <si>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Interest</t>
  </si>
  <si>
    <t>Bacs</t>
  </si>
  <si>
    <t>Shropshire Council</t>
  </si>
  <si>
    <t>Westbury Village Hall</t>
  </si>
  <si>
    <t>SO</t>
  </si>
  <si>
    <t>BFWD £</t>
  </si>
  <si>
    <t>£ Total</t>
  </si>
  <si>
    <t>£ total</t>
  </si>
  <si>
    <t>01.04.22</t>
  </si>
  <si>
    <t>RECEIPTS AND PAYMENT SUMMARY FOR YEAR ENDING 31.03.24</t>
  </si>
  <si>
    <t>Salary</t>
  </si>
  <si>
    <t>09.02.23</t>
  </si>
  <si>
    <t>09.03.23</t>
  </si>
  <si>
    <t>04.04.23</t>
  </si>
  <si>
    <t>Kiwi Tree Services.  Fencing</t>
  </si>
  <si>
    <t>12.04.23</t>
  </si>
  <si>
    <t>11.04.23</t>
  </si>
  <si>
    <t>27.04.23</t>
  </si>
  <si>
    <t>Westbury Church Grant</t>
  </si>
  <si>
    <t>12.05.23</t>
  </si>
  <si>
    <t>S J Smith Salary</t>
  </si>
  <si>
    <t>18.05.23</t>
  </si>
  <si>
    <t>Shropshire Council Electricity</t>
  </si>
  <si>
    <t xml:space="preserve">Shropshire Council </t>
  </si>
  <si>
    <t>S J Smith</t>
  </si>
  <si>
    <t>09.05.23</t>
  </si>
  <si>
    <t>24.05.23</t>
  </si>
  <si>
    <t>Zurich Insurance</t>
  </si>
  <si>
    <t>Rounders Fee</t>
  </si>
  <si>
    <t>Informatino Commissioner</t>
  </si>
  <si>
    <t>31.05.23</t>
  </si>
  <si>
    <t>Westfest</t>
  </si>
  <si>
    <t>12.06.23</t>
  </si>
  <si>
    <t>28.06.23</t>
  </si>
  <si>
    <t>HMRC</t>
  </si>
  <si>
    <t>Kiwi Tree Services. Benches</t>
  </si>
  <si>
    <t>highline Electrical Ltd</t>
  </si>
  <si>
    <t>St Marys Westbury Grant</t>
  </si>
  <si>
    <t>Yockleton Church Grant</t>
  </si>
  <si>
    <t>Yockleton Victory Hall Grant</t>
  </si>
  <si>
    <t>Westbury Village Hall Grant</t>
  </si>
  <si>
    <t>12.07.23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</si>
</sst>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_-[$£-809]* #,##0.00_-;\-[$£-809]* #,##0.00_-;_-[$£-809]* &quot;-&quot;??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171" fontId="1" fillId="0" borderId="0" applyFont="0" applyFill="0" applyBorder="0" applyAlignment="0" applyProtection="0"/>
  </cellStyleXfs>
  <cellXfs count="104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center"/>
    </xf>
    <xf numFmtId="44" fontId="1" fillId="3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43" fontId="1" fillId="3" borderId="11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5" fillId="0" borderId="0" xfId="1"/>
    <xf numFmtId="0" fontId="2" fillId="0" borderId="0" xfId="1" applyFont="1" applyAlignment="1">
      <alignment horizontal="center"/>
    </xf>
    <xf numFmtId="0" fontId="1" fillId="0" borderId="0" xfId="1" applyFont="1"/>
    <xf numFmtId="0" fontId="2" fillId="3" borderId="14" xfId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43" fontId="2" fillId="0" borderId="3" xfId="1" applyNumberFormat="1" applyFont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44" fontId="2" fillId="0" borderId="3" xfId="1" applyNumberFormat="1" applyFont="1" applyBorder="1" applyAlignment="1">
      <alignment horizontal="center" wrapText="1"/>
    </xf>
    <xf numFmtId="43" fontId="2" fillId="0" borderId="0" xfId="1" applyNumberFormat="1" applyFont="1" applyAlignment="1">
      <alignment horizontal="center"/>
    </xf>
    <xf numFmtId="43" fontId="1" fillId="0" borderId="7" xfId="1" applyNumberFormat="1" applyFont="1" applyBorder="1" applyAlignment="1">
      <alignment horizontal="center"/>
    </xf>
    <xf numFmtId="0" fontId="1" fillId="0" borderId="0" xfId="1" applyFont="1" applyAlignment="1">
      <alignment horizontal="center" wrapText="1"/>
    </xf>
    <xf numFmtId="43" fontId="1" fillId="0" borderId="0" xfId="1" applyNumberFormat="1" applyFont="1" applyAlignment="1">
      <alignment horizontal="left"/>
    </xf>
    <xf numFmtId="43" fontId="4" fillId="0" borderId="0" xfId="1" applyNumberFormat="1" applyFont="1" applyAlignment="1">
      <alignment horizontal="center"/>
    </xf>
    <xf numFmtId="0" fontId="1" fillId="0" borderId="6" xfId="1" applyFont="1" applyBorder="1" applyAlignment="1">
      <alignment horizontal="center"/>
    </xf>
    <xf numFmtId="43" fontId="1" fillId="0" borderId="6" xfId="1" applyNumberFormat="1" applyFont="1" applyBorder="1" applyAlignment="1">
      <alignment horizontal="center"/>
    </xf>
    <xf numFmtId="43" fontId="2" fillId="0" borderId="3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3" fontId="2" fillId="6" borderId="1" xfId="1" applyNumberFormat="1" applyFont="1" applyFill="1" applyBorder="1" applyAlignment="1">
      <alignment horizontal="center"/>
    </xf>
    <xf numFmtId="43" fontId="2" fillId="6" borderId="2" xfId="1" applyNumberFormat="1" applyFont="1" applyFill="1" applyBorder="1" applyAlignment="1">
      <alignment horizontal="center"/>
    </xf>
    <xf numFmtId="43" fontId="2" fillId="6" borderId="5" xfId="1" applyNumberFormat="1" applyFont="1" applyFill="1" applyBorder="1" applyAlignment="1">
      <alignment horizontal="center"/>
    </xf>
    <xf numFmtId="1" fontId="2" fillId="6" borderId="3" xfId="1" applyNumberFormat="1" applyFont="1" applyFill="1" applyBorder="1" applyAlignment="1">
      <alignment horizontal="center"/>
    </xf>
    <xf numFmtId="43" fontId="2" fillId="6" borderId="3" xfId="1" applyNumberFormat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43" fontId="1" fillId="5" borderId="7" xfId="1" applyNumberFormat="1" applyFont="1" applyFill="1" applyBorder="1" applyAlignment="1">
      <alignment horizontal="center"/>
    </xf>
    <xf numFmtId="43" fontId="1" fillId="0" borderId="0" xfId="1" applyNumberFormat="1" applyFont="1"/>
    <xf numFmtId="0" fontId="1" fillId="0" borderId="7" xfId="1" applyFont="1" applyBorder="1" applyAlignment="1">
      <alignment horizontal="left"/>
    </xf>
    <xf numFmtId="43" fontId="1" fillId="0" borderId="7" xfId="1" applyNumberFormat="1" applyFont="1" applyBorder="1" applyAlignment="1">
      <alignment horizontal="left"/>
    </xf>
    <xf numFmtId="0" fontId="1" fillId="0" borderId="0" xfId="1" applyFont="1" applyAlignment="1">
      <alignment horizontal="center"/>
    </xf>
    <xf numFmtId="44" fontId="1" fillId="2" borderId="1" xfId="1" applyNumberFormat="1" applyFont="1" applyFill="1" applyBorder="1" applyAlignment="1">
      <alignment horizontal="center"/>
    </xf>
    <xf numFmtId="1" fontId="1" fillId="0" borderId="7" xfId="1" applyNumberFormat="1" applyFont="1" applyBorder="1" applyAlignment="1">
      <alignment horizontal="center" wrapText="1"/>
    </xf>
    <xf numFmtId="1" fontId="1" fillId="0" borderId="7" xfId="1" applyNumberFormat="1" applyFont="1" applyBorder="1" applyAlignment="1">
      <alignment horizontal="center"/>
    </xf>
    <xf numFmtId="43" fontId="1" fillId="0" borderId="0" xfId="1" applyNumberFormat="1" applyFont="1" applyAlignment="1">
      <alignment horizontal="center"/>
    </xf>
    <xf numFmtId="43" fontId="1" fillId="4" borderId="7" xfId="1" applyNumberFormat="1" applyFont="1" applyFill="1" applyBorder="1" applyAlignment="1">
      <alignment horizontal="center"/>
    </xf>
    <xf numFmtId="43" fontId="1" fillId="0" borderId="9" xfId="1" applyNumberFormat="1" applyFont="1" applyBorder="1" applyAlignment="1">
      <alignment horizontal="center"/>
    </xf>
    <xf numFmtId="43" fontId="1" fillId="0" borderId="10" xfId="1" applyNumberFormat="1" applyFont="1" applyBorder="1" applyAlignment="1">
      <alignment horizontal="center"/>
    </xf>
    <xf numFmtId="43" fontId="1" fillId="3" borderId="12" xfId="1" applyNumberFormat="1" applyFont="1" applyFill="1" applyBorder="1"/>
    <xf numFmtId="17" fontId="1" fillId="3" borderId="13" xfId="1" applyNumberFormat="1" applyFont="1" applyFill="1" applyBorder="1" applyAlignment="1">
      <alignment horizontal="center"/>
    </xf>
    <xf numFmtId="43" fontId="1" fillId="3" borderId="4" xfId="1" applyNumberFormat="1" applyFont="1" applyFill="1" applyBorder="1" applyAlignment="1">
      <alignment horizontal="center"/>
    </xf>
    <xf numFmtId="17" fontId="1" fillId="3" borderId="11" xfId="1" applyNumberFormat="1" applyFont="1" applyFill="1" applyBorder="1" applyAlignment="1">
      <alignment horizontal="center"/>
    </xf>
    <xf numFmtId="43" fontId="1" fillId="3" borderId="14" xfId="1" applyNumberFormat="1" applyFont="1" applyFill="1" applyBorder="1" applyAlignment="1">
      <alignment horizontal="center"/>
    </xf>
    <xf numFmtId="43" fontId="1" fillId="3" borderId="15" xfId="1" applyNumberFormat="1" applyFont="1" applyFill="1" applyBorder="1" applyAlignment="1">
      <alignment horizontal="center"/>
    </xf>
    <xf numFmtId="43" fontId="1" fillId="0" borderId="3" xfId="1" applyNumberFormat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43" fontId="1" fillId="0" borderId="16" xfId="1" applyNumberFormat="1" applyFont="1" applyBorder="1" applyAlignment="1">
      <alignment horizontal="center"/>
    </xf>
    <xf numFmtId="2" fontId="1" fillId="0" borderId="0" xfId="1" applyNumberFormat="1" applyFont="1" applyAlignment="1">
      <alignment horizontal="right"/>
    </xf>
    <xf numFmtId="43" fontId="2" fillId="0" borderId="7" xfId="1" applyNumberFormat="1" applyFont="1" applyBorder="1" applyAlignment="1">
      <alignment horizontal="center"/>
    </xf>
    <xf numFmtId="43" fontId="1" fillId="5" borderId="0" xfId="1" applyNumberFormat="1" applyFont="1" applyFill="1" applyAlignment="1">
      <alignment horizontal="center"/>
    </xf>
    <xf numFmtId="170" fontId="1" fillId="0" borderId="7" xfId="1" applyNumberFormat="1" applyFont="1" applyBorder="1" applyAlignment="1">
      <alignment horizontal="center"/>
    </xf>
    <xf numFmtId="170" fontId="1" fillId="0" borderId="0" xfId="1" applyNumberFormat="1" applyFont="1" applyAlignment="1">
      <alignment horizontal="center"/>
    </xf>
    <xf numFmtId="170" fontId="1" fillId="5" borderId="0" xfId="1" applyNumberFormat="1" applyFont="1" applyFill="1" applyAlignment="1">
      <alignment horizontal="center"/>
    </xf>
    <xf numFmtId="170" fontId="1" fillId="5" borderId="7" xfId="1" applyNumberFormat="1" applyFont="1" applyFill="1" applyBorder="1" applyAlignment="1">
      <alignment horizontal="center"/>
    </xf>
    <xf numFmtId="170" fontId="1" fillId="0" borderId="0" xfId="1" applyNumberFormat="1" applyFont="1"/>
    <xf numFmtId="166" fontId="1" fillId="5" borderId="7" xfId="2" applyNumberFormat="1" applyFont="1" applyFill="1" applyBorder="1" applyAlignment="1"/>
    <xf numFmtId="166" fontId="2" fillId="6" borderId="3" xfId="1" applyNumberFormat="1" applyFont="1" applyFill="1" applyBorder="1" applyAlignment="1">
      <alignment horizontal="center"/>
    </xf>
    <xf numFmtId="170" fontId="2" fillId="5" borderId="0" xfId="1" applyNumberFormat="1" applyFont="1" applyFill="1" applyAlignment="1">
      <alignment horizontal="center"/>
    </xf>
    <xf numFmtId="167" fontId="1" fillId="5" borderId="0" xfId="1" applyNumberFormat="1" applyFont="1" applyFill="1" applyAlignment="1">
      <alignment horizontal="center"/>
    </xf>
    <xf numFmtId="166" fontId="1" fillId="5" borderId="0" xfId="1" applyNumberFormat="1" applyFont="1" applyFill="1" applyAlignment="1">
      <alignment horizontal="right" wrapText="1"/>
    </xf>
    <xf numFmtId="167" fontId="2" fillId="5" borderId="0" xfId="1" applyNumberFormat="1" applyFont="1" applyFill="1" applyAlignment="1">
      <alignment horizontal="center"/>
    </xf>
    <xf numFmtId="170" fontId="3" fillId="5" borderId="7" xfId="1" applyNumberFormat="1" applyFont="1" applyFill="1" applyBorder="1" applyAlignment="1">
      <alignment horizontal="center"/>
    </xf>
    <xf numFmtId="170" fontId="3" fillId="5" borderId="0" xfId="1" applyNumberFormat="1" applyFont="1" applyFill="1" applyAlignment="1">
      <alignment horizontal="center"/>
    </xf>
    <xf numFmtId="43" fontId="3" fillId="5" borderId="7" xfId="1" applyNumberFormat="1" applyFont="1" applyFill="1" applyBorder="1" applyAlignment="1">
      <alignment horizontal="center" wrapText="1"/>
    </xf>
    <xf numFmtId="43" fontId="1" fillId="0" borderId="8" xfId="1" applyNumberFormat="1" applyFont="1" applyBorder="1" applyAlignment="1">
      <alignment horizontal="center"/>
    </xf>
    <xf numFmtId="2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 vertical="top"/>
    </xf>
    <xf numFmtId="43" fontId="1" fillId="0" borderId="0" xfId="1" applyNumberFormat="1" applyFont="1" applyAlignment="1">
      <alignment vertical="top"/>
    </xf>
    <xf numFmtId="171" fontId="1" fillId="0" borderId="0" xfId="1" applyNumberFormat="1" applyFont="1" applyAlignment="1">
      <alignment horizontal="center" vertical="top"/>
    </xf>
    <xf numFmtId="170" fontId="1" fillId="0" borderId="7" xfId="1" applyNumberFormat="1" applyFont="1" applyBorder="1" applyAlignment="1">
      <alignment horizontal="right"/>
    </xf>
    <xf numFmtId="170" fontId="1" fillId="7" borderId="0" xfId="1" applyNumberFormat="1" applyFont="1" applyFill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43" fontId="2" fillId="0" borderId="7" xfId="1" applyNumberFormat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44" fontId="2" fillId="0" borderId="7" xfId="1" applyNumberFormat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0" xfId="1" applyFont="1" applyAlignment="1">
      <alignment horizontal="left" wrapText="1"/>
    </xf>
    <xf numFmtId="43" fontId="1" fillId="7" borderId="4" xfId="1" applyNumberFormat="1" applyFont="1" applyFill="1" applyBorder="1" applyAlignment="1">
      <alignment horizontal="center"/>
    </xf>
    <xf numFmtId="43" fontId="2" fillId="8" borderId="1" xfId="1" applyNumberFormat="1" applyFont="1" applyFill="1" applyBorder="1" applyAlignment="1">
      <alignment horizontal="center"/>
    </xf>
    <xf numFmtId="43" fontId="1" fillId="0" borderId="0" xfId="1" applyNumberFormat="1" applyFont="1" applyAlignment="1">
      <alignment horizontal="right"/>
    </xf>
    <xf numFmtId="43" fontId="3" fillId="5" borderId="7" xfId="1" applyNumberFormat="1" applyFont="1" applyFill="1" applyBorder="1" applyAlignment="1">
      <alignment horizontal="center"/>
    </xf>
    <xf numFmtId="170" fontId="3" fillId="7" borderId="0" xfId="1" applyNumberFormat="1" applyFont="1" applyFill="1" applyAlignment="1">
      <alignment horizontal="center"/>
    </xf>
    <xf numFmtId="44" fontId="3" fillId="5" borderId="7" xfId="1" applyNumberFormat="1" applyFont="1" applyFill="1" applyBorder="1" applyAlignment="1">
      <alignment horizontal="center" wrapText="1"/>
    </xf>
    <xf numFmtId="0" fontId="1" fillId="0" borderId="12" xfId="1" applyFont="1" applyBorder="1" applyAlignment="1">
      <alignment horizontal="center"/>
    </xf>
    <xf numFmtId="43" fontId="1" fillId="3" borderId="12" xfId="1" applyNumberFormat="1" applyFont="1" applyFill="1" applyBorder="1" applyAlignment="1">
      <alignment horizontal="center"/>
    </xf>
  </cellXfs>
  <cellStyles count="3">
    <cellStyle name="Comma 2" xfId="2" xr:uid="{81319F2F-D2B8-47BC-9F12-DEF9194462AF}"/>
    <cellStyle name="Normal" xfId="0" builtinId="0"/>
    <cellStyle name="Normal 2" xfId="1" xr:uid="{E915111E-BA36-4685-B7DD-7E3212060D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topLeftCell="A3" zoomScale="70" zoomScaleNormal="70" workbookViewId="0">
      <selection activeCell="G36" sqref="G36"/>
    </sheetView>
  </sheetViews>
  <sheetFormatPr defaultColWidth="8.85546875" defaultRowHeight="12.75" x14ac:dyDescent="0.2"/>
  <cols>
    <col min="1" max="1" width="7.7109375" style="2" customWidth="1"/>
    <col min="2" max="2" width="9.28515625" style="4" customWidth="1"/>
    <col min="3" max="3" width="18.42578125" style="2" bestFit="1" customWidth="1"/>
    <col min="4" max="4" width="15" style="2" customWidth="1"/>
    <col min="5" max="5" width="12.140625" style="2" bestFit="1" customWidth="1"/>
    <col min="6" max="6" width="13.85546875" style="2" customWidth="1"/>
    <col min="7" max="7" width="9.5703125" style="2" customWidth="1"/>
    <col min="8" max="8" width="14.85546875" style="3" customWidth="1"/>
    <col min="9" max="9" width="8.5703125" style="2" customWidth="1"/>
    <col min="10" max="10" width="10.140625" style="4" bestFit="1" customWidth="1"/>
    <col min="11" max="11" width="29.7109375" style="2" customWidth="1"/>
    <col min="12" max="12" width="13.42578125" style="2" customWidth="1"/>
    <col min="13" max="13" width="10.5703125" style="2" customWidth="1"/>
    <col min="14" max="14" width="14" style="2" bestFit="1" customWidth="1"/>
    <col min="15" max="15" width="13.28515625" style="2" bestFit="1" customWidth="1"/>
    <col min="16" max="16" width="11.5703125" style="2" bestFit="1" customWidth="1"/>
    <col min="17" max="17" width="14.42578125" style="1" bestFit="1" customWidth="1"/>
    <col min="18" max="18" width="15.42578125" style="2" customWidth="1"/>
    <col min="19" max="22" width="8.85546875" style="2"/>
    <col min="23" max="23" width="9.42578125" style="2" customWidth="1"/>
    <col min="24" max="16384" width="8.85546875" style="2"/>
  </cols>
  <sheetData>
    <row r="1" spans="1:18" x14ac:dyDescent="0.2">
      <c r="A1" s="9" t="s">
        <v>1</v>
      </c>
      <c r="B1" s="9"/>
      <c r="C1" s="9"/>
      <c r="D1" s="9"/>
      <c r="E1" s="9"/>
      <c r="F1" s="9"/>
      <c r="G1" s="9"/>
      <c r="H1" s="5"/>
      <c r="I1" s="9" t="s">
        <v>31</v>
      </c>
      <c r="J1" s="9"/>
      <c r="K1" s="9"/>
      <c r="L1" s="9"/>
      <c r="M1" s="9"/>
      <c r="N1" s="9"/>
      <c r="O1" s="9"/>
      <c r="P1" s="9"/>
    </row>
    <row r="2" spans="1:18" x14ac:dyDescent="0.2">
      <c r="A2" s="9"/>
      <c r="B2" s="9"/>
      <c r="C2" s="9"/>
      <c r="D2" s="9"/>
      <c r="E2" s="9"/>
      <c r="F2" s="9"/>
      <c r="G2" s="9"/>
      <c r="H2" s="5"/>
      <c r="I2" s="9"/>
      <c r="J2" s="9"/>
      <c r="K2" s="9"/>
      <c r="L2" s="9"/>
      <c r="M2" s="9"/>
      <c r="N2" s="9"/>
      <c r="O2" s="9"/>
      <c r="P2" s="9"/>
    </row>
    <row r="3" spans="1:18" x14ac:dyDescent="0.2">
      <c r="A3" s="13" t="s">
        <v>1</v>
      </c>
      <c r="B3" s="13"/>
      <c r="C3" s="13"/>
      <c r="D3" s="13"/>
      <c r="E3" s="13"/>
      <c r="F3" s="13"/>
      <c r="G3" s="13"/>
      <c r="H3" s="24"/>
      <c r="I3" s="13" t="s">
        <v>31</v>
      </c>
      <c r="J3" s="13"/>
      <c r="K3" s="13"/>
      <c r="L3" s="13"/>
      <c r="M3" s="13"/>
      <c r="N3" s="13"/>
      <c r="O3" s="13"/>
      <c r="P3" s="13"/>
      <c r="Q3" s="14"/>
      <c r="R3" s="14"/>
    </row>
    <row r="4" spans="1:18" ht="13.5" thickBot="1" x14ac:dyDescent="0.25">
      <c r="A4" s="13"/>
      <c r="B4" s="13"/>
      <c r="C4" s="13"/>
      <c r="D4" s="13"/>
      <c r="E4" s="13"/>
      <c r="F4" s="13"/>
      <c r="G4" s="13"/>
      <c r="H4" s="24"/>
      <c r="I4" s="13"/>
      <c r="J4" s="13"/>
      <c r="K4" s="13"/>
      <c r="L4" s="13"/>
      <c r="M4" s="13"/>
      <c r="N4" s="13"/>
      <c r="O4" s="13"/>
      <c r="P4" s="13"/>
      <c r="Q4" s="14"/>
      <c r="R4" s="14"/>
    </row>
    <row r="5" spans="1:18" ht="13.5" thickBot="1" x14ac:dyDescent="0.25">
      <c r="A5" s="12" t="s">
        <v>2</v>
      </c>
      <c r="B5" s="11"/>
      <c r="C5" s="11"/>
      <c r="D5" s="11"/>
      <c r="E5" s="11"/>
      <c r="F5" s="11"/>
      <c r="G5" s="11"/>
      <c r="H5" s="31"/>
      <c r="I5" s="12" t="s">
        <v>3</v>
      </c>
      <c r="J5" s="11"/>
      <c r="K5" s="11"/>
      <c r="L5" s="11"/>
      <c r="M5" s="11"/>
      <c r="N5" s="11"/>
      <c r="O5" s="11"/>
      <c r="P5" s="11"/>
      <c r="Q5" s="46" t="s">
        <v>27</v>
      </c>
      <c r="R5" s="96">
        <v>15023.23</v>
      </c>
    </row>
    <row r="6" spans="1:18" ht="25.5" x14ac:dyDescent="0.2">
      <c r="A6" s="32" t="s">
        <v>4</v>
      </c>
      <c r="B6" s="19" t="s">
        <v>5</v>
      </c>
      <c r="C6" s="33" t="s">
        <v>6</v>
      </c>
      <c r="D6" s="20" t="s">
        <v>7</v>
      </c>
      <c r="E6" s="33" t="s">
        <v>8</v>
      </c>
      <c r="F6" s="20" t="s">
        <v>9</v>
      </c>
      <c r="G6" s="33" t="s">
        <v>10</v>
      </c>
      <c r="H6" s="21" t="s">
        <v>28</v>
      </c>
      <c r="I6" s="33" t="s">
        <v>4</v>
      </c>
      <c r="J6" s="19" t="s">
        <v>11</v>
      </c>
      <c r="K6" s="33" t="s">
        <v>6</v>
      </c>
      <c r="L6" s="32" t="s">
        <v>32</v>
      </c>
      <c r="M6" s="33" t="s">
        <v>12</v>
      </c>
      <c r="N6" s="33" t="s">
        <v>13</v>
      </c>
      <c r="O6" s="39" t="s">
        <v>14</v>
      </c>
      <c r="P6" s="22" t="s">
        <v>15</v>
      </c>
      <c r="Q6" s="23" t="s">
        <v>29</v>
      </c>
      <c r="R6" s="40"/>
    </row>
    <row r="7" spans="1:18" x14ac:dyDescent="0.2">
      <c r="A7" s="30" t="s">
        <v>33</v>
      </c>
      <c r="B7" s="48">
        <v>11</v>
      </c>
      <c r="C7" s="42" t="s">
        <v>22</v>
      </c>
      <c r="D7" s="65"/>
      <c r="E7" s="66"/>
      <c r="F7" s="85"/>
      <c r="G7" s="100">
        <v>1.25</v>
      </c>
      <c r="H7" s="89"/>
      <c r="I7" s="26"/>
      <c r="J7" s="47"/>
      <c r="K7" s="88"/>
      <c r="L7" s="87"/>
      <c r="M7" s="88"/>
      <c r="N7" s="88"/>
      <c r="O7" s="90"/>
      <c r="P7" s="91"/>
      <c r="Q7" s="92"/>
      <c r="R7" s="15"/>
    </row>
    <row r="8" spans="1:18" x14ac:dyDescent="0.2">
      <c r="A8" s="29" t="s">
        <v>34</v>
      </c>
      <c r="B8" s="48">
        <v>12</v>
      </c>
      <c r="C8" s="16" t="s">
        <v>22</v>
      </c>
      <c r="D8" s="65"/>
      <c r="E8" s="66"/>
      <c r="F8" s="65"/>
      <c r="G8" s="100">
        <v>1.1599999999999999</v>
      </c>
      <c r="H8" s="78"/>
      <c r="I8" s="26" t="s">
        <v>35</v>
      </c>
      <c r="J8" s="47">
        <v>1188</v>
      </c>
      <c r="K8" s="95" t="s">
        <v>36</v>
      </c>
      <c r="L8" s="93"/>
      <c r="M8" s="26"/>
      <c r="N8" s="26"/>
      <c r="O8" s="94">
        <v>3600</v>
      </c>
      <c r="P8" s="91"/>
      <c r="Q8" s="101">
        <v>3600</v>
      </c>
      <c r="R8" s="74">
        <v>11423.23</v>
      </c>
    </row>
    <row r="9" spans="1:18" x14ac:dyDescent="0.2">
      <c r="A9" s="30" t="s">
        <v>30</v>
      </c>
      <c r="B9" s="48" t="s">
        <v>23</v>
      </c>
      <c r="C9" s="27" t="s">
        <v>24</v>
      </c>
      <c r="D9" s="65">
        <v>14366</v>
      </c>
      <c r="E9" s="66"/>
      <c r="F9" s="65"/>
      <c r="G9" s="67"/>
      <c r="H9" s="76">
        <v>14366</v>
      </c>
      <c r="I9" s="28" t="s">
        <v>37</v>
      </c>
      <c r="J9" s="48" t="s">
        <v>26</v>
      </c>
      <c r="K9" s="27" t="s">
        <v>46</v>
      </c>
      <c r="L9" s="30">
        <v>229.02</v>
      </c>
      <c r="M9" s="49">
        <v>35.53</v>
      </c>
      <c r="N9" s="49"/>
      <c r="O9" s="79"/>
      <c r="P9" s="50"/>
      <c r="Q9" s="99">
        <v>264.55</v>
      </c>
      <c r="R9" s="70">
        <v>25524.68</v>
      </c>
    </row>
    <row r="10" spans="1:18" x14ac:dyDescent="0.2">
      <c r="A10" s="30" t="s">
        <v>38</v>
      </c>
      <c r="B10" s="48">
        <v>1</v>
      </c>
      <c r="C10" s="27" t="s">
        <v>22</v>
      </c>
      <c r="D10" s="65"/>
      <c r="E10" s="66"/>
      <c r="F10" s="65"/>
      <c r="G10" s="77">
        <v>1.56</v>
      </c>
      <c r="H10" s="76"/>
      <c r="I10" s="28" t="s">
        <v>39</v>
      </c>
      <c r="J10" s="48">
        <v>1189</v>
      </c>
      <c r="K10" s="27" t="s">
        <v>40</v>
      </c>
      <c r="L10" s="30"/>
      <c r="M10" s="49"/>
      <c r="N10" s="49">
        <v>500</v>
      </c>
      <c r="O10" s="79"/>
      <c r="P10" s="50"/>
      <c r="Q10" s="99">
        <v>500</v>
      </c>
      <c r="R10" s="70">
        <v>25024.68</v>
      </c>
    </row>
    <row r="11" spans="1:18" x14ac:dyDescent="0.2">
      <c r="A11" s="30" t="s">
        <v>47</v>
      </c>
      <c r="B11" s="48">
        <v>2</v>
      </c>
      <c r="C11" s="27" t="s">
        <v>22</v>
      </c>
      <c r="D11" s="65"/>
      <c r="E11" s="66"/>
      <c r="F11" s="65"/>
      <c r="G11" s="77">
        <v>1.4</v>
      </c>
      <c r="H11" s="68"/>
      <c r="I11" s="28" t="s">
        <v>41</v>
      </c>
      <c r="J11" s="48" t="s">
        <v>26</v>
      </c>
      <c r="K11" s="27" t="s">
        <v>42</v>
      </c>
      <c r="L11" s="30">
        <v>229.02</v>
      </c>
      <c r="M11" s="49"/>
      <c r="N11" s="49"/>
      <c r="O11" s="79"/>
      <c r="P11" s="50"/>
      <c r="Q11" s="99">
        <v>229.02</v>
      </c>
      <c r="R11" s="70">
        <v>24795.66</v>
      </c>
    </row>
    <row r="12" spans="1:18" x14ac:dyDescent="0.2">
      <c r="A12" s="30"/>
      <c r="B12" s="48"/>
      <c r="C12" s="42"/>
      <c r="D12" s="65"/>
      <c r="E12" s="66"/>
      <c r="F12" s="85"/>
      <c r="G12" s="86"/>
      <c r="H12" s="68"/>
      <c r="I12" s="28" t="s">
        <v>43</v>
      </c>
      <c r="J12" s="48">
        <v>1190</v>
      </c>
      <c r="K12" s="27" t="s">
        <v>42</v>
      </c>
      <c r="L12" s="30"/>
      <c r="M12" s="49">
        <v>45.97</v>
      </c>
      <c r="N12" s="49"/>
      <c r="O12" s="79"/>
      <c r="P12" s="50"/>
      <c r="Q12" s="99">
        <v>45.97</v>
      </c>
      <c r="R12" s="70">
        <v>24749.69</v>
      </c>
    </row>
    <row r="13" spans="1:18" x14ac:dyDescent="0.2">
      <c r="A13" s="29"/>
      <c r="B13" s="48"/>
      <c r="C13" s="16"/>
      <c r="D13" s="65"/>
      <c r="E13" s="66"/>
      <c r="F13" s="65"/>
      <c r="G13" s="86"/>
      <c r="H13" s="68"/>
      <c r="I13" s="28" t="s">
        <v>43</v>
      </c>
      <c r="J13" s="48">
        <v>1191</v>
      </c>
      <c r="K13" s="27" t="s">
        <v>36</v>
      </c>
      <c r="L13" s="30"/>
      <c r="M13" s="49"/>
      <c r="N13" s="49"/>
      <c r="O13" s="79">
        <v>1520</v>
      </c>
      <c r="P13" s="50"/>
      <c r="Q13" s="99">
        <v>1520</v>
      </c>
      <c r="R13" s="70">
        <v>23229.69</v>
      </c>
    </row>
    <row r="14" spans="1:18" x14ac:dyDescent="0.2">
      <c r="A14" s="29"/>
      <c r="B14" s="48"/>
      <c r="C14" s="16"/>
      <c r="D14" s="65"/>
      <c r="E14" s="66"/>
      <c r="F14" s="65"/>
      <c r="G14" s="67"/>
      <c r="H14" s="68"/>
      <c r="I14" s="28" t="s">
        <v>43</v>
      </c>
      <c r="J14" s="48">
        <v>1192</v>
      </c>
      <c r="K14" s="27" t="s">
        <v>25</v>
      </c>
      <c r="L14" s="30"/>
      <c r="M14" s="49">
        <v>12</v>
      </c>
      <c r="N14" s="49"/>
      <c r="O14" s="79"/>
      <c r="P14" s="50"/>
      <c r="Q14" s="41">
        <v>12</v>
      </c>
      <c r="R14" s="70">
        <v>23217.69</v>
      </c>
    </row>
    <row r="15" spans="1:18" x14ac:dyDescent="0.2">
      <c r="A15" s="29"/>
      <c r="B15" s="48"/>
      <c r="C15" s="16"/>
      <c r="D15" s="65"/>
      <c r="E15" s="66"/>
      <c r="F15" s="65"/>
      <c r="G15" s="72"/>
      <c r="H15" s="68"/>
      <c r="I15" s="28" t="s">
        <v>43</v>
      </c>
      <c r="J15" s="48">
        <v>1193</v>
      </c>
      <c r="K15" s="27" t="s">
        <v>44</v>
      </c>
      <c r="L15" s="30"/>
      <c r="M15" s="49"/>
      <c r="N15" s="49"/>
      <c r="O15" s="79">
        <v>210.96</v>
      </c>
      <c r="P15" s="50">
        <v>35.159999999999997</v>
      </c>
      <c r="Q15" s="41">
        <v>210.96</v>
      </c>
      <c r="R15" s="70">
        <v>23006.73</v>
      </c>
    </row>
    <row r="16" spans="1:18" x14ac:dyDescent="0.2">
      <c r="A16" s="29"/>
      <c r="B16" s="48"/>
      <c r="C16" s="16"/>
      <c r="D16" s="65"/>
      <c r="E16" s="66"/>
      <c r="F16" s="65"/>
      <c r="G16" s="77"/>
      <c r="H16" s="68"/>
      <c r="I16" s="28" t="s">
        <v>43</v>
      </c>
      <c r="J16" s="48">
        <v>1194</v>
      </c>
      <c r="K16" s="27" t="s">
        <v>45</v>
      </c>
      <c r="L16" s="30"/>
      <c r="M16" s="49"/>
      <c r="N16" s="49"/>
      <c r="O16" s="79">
        <v>10</v>
      </c>
      <c r="P16" s="50"/>
      <c r="Q16" s="41">
        <v>10</v>
      </c>
      <c r="R16" s="70">
        <v>22996.73</v>
      </c>
    </row>
    <row r="17" spans="1:18" x14ac:dyDescent="0.2">
      <c r="A17" s="30"/>
      <c r="B17" s="48"/>
      <c r="C17" s="42"/>
      <c r="D17" s="65"/>
      <c r="E17" s="69"/>
      <c r="F17" s="65"/>
      <c r="G17" s="67"/>
      <c r="H17" s="76"/>
      <c r="I17" s="28" t="s">
        <v>48</v>
      </c>
      <c r="J17" s="48">
        <v>1195</v>
      </c>
      <c r="K17" s="27" t="s">
        <v>49</v>
      </c>
      <c r="L17" s="30"/>
      <c r="M17" s="49">
        <v>657.76</v>
      </c>
      <c r="N17" s="49"/>
      <c r="O17" s="79"/>
      <c r="P17" s="50"/>
      <c r="Q17" s="41">
        <v>657.76</v>
      </c>
      <c r="R17" s="70">
        <v>22338.97</v>
      </c>
    </row>
    <row r="18" spans="1:18" x14ac:dyDescent="0.2">
      <c r="A18" s="30" t="s">
        <v>48</v>
      </c>
      <c r="B18" s="48">
        <v>32133</v>
      </c>
      <c r="C18" s="42" t="s">
        <v>50</v>
      </c>
      <c r="D18" s="65"/>
      <c r="E18" s="66"/>
      <c r="F18" s="65">
        <v>60</v>
      </c>
      <c r="G18" s="72"/>
      <c r="H18" s="68"/>
      <c r="I18" s="28" t="s">
        <v>48</v>
      </c>
      <c r="J18" s="48">
        <v>1196</v>
      </c>
      <c r="K18" s="27" t="s">
        <v>51</v>
      </c>
      <c r="L18" s="30"/>
      <c r="M18" s="49">
        <v>40</v>
      </c>
      <c r="N18" s="49"/>
      <c r="O18" s="79"/>
      <c r="P18" s="50"/>
      <c r="Q18" s="41">
        <v>40</v>
      </c>
      <c r="R18" s="70">
        <v>22298.97</v>
      </c>
    </row>
    <row r="19" spans="1:18" x14ac:dyDescent="0.2">
      <c r="A19" s="30"/>
      <c r="B19" s="48"/>
      <c r="C19" s="42"/>
      <c r="D19" s="65"/>
      <c r="E19" s="66"/>
      <c r="F19" s="65"/>
      <c r="G19" s="67"/>
      <c r="H19" s="68"/>
      <c r="I19" s="28" t="s">
        <v>52</v>
      </c>
      <c r="J19" s="48">
        <v>1197</v>
      </c>
      <c r="K19" s="27" t="s">
        <v>53</v>
      </c>
      <c r="L19" s="30"/>
      <c r="M19" s="49"/>
      <c r="N19" s="49">
        <v>500</v>
      </c>
      <c r="O19" s="79"/>
      <c r="P19" s="50"/>
      <c r="Q19" s="41">
        <v>500</v>
      </c>
      <c r="R19" s="70">
        <v>21798.97</v>
      </c>
    </row>
    <row r="20" spans="1:18" x14ac:dyDescent="0.2">
      <c r="A20" s="30"/>
      <c r="B20" s="48"/>
      <c r="C20" s="42"/>
      <c r="D20" s="65"/>
      <c r="E20" s="66"/>
      <c r="F20" s="65"/>
      <c r="G20" s="67"/>
      <c r="H20" s="68"/>
      <c r="I20" s="28" t="s">
        <v>54</v>
      </c>
      <c r="J20" s="48" t="s">
        <v>26</v>
      </c>
      <c r="K20" s="27" t="s">
        <v>46</v>
      </c>
      <c r="L20" s="30">
        <v>229.02</v>
      </c>
      <c r="M20" s="49"/>
      <c r="N20" s="49"/>
      <c r="O20" s="79"/>
      <c r="P20" s="50"/>
      <c r="Q20" s="41">
        <v>229.02</v>
      </c>
      <c r="R20" s="70">
        <v>21569.95</v>
      </c>
    </row>
    <row r="21" spans="1:18" x14ac:dyDescent="0.2">
      <c r="A21" s="30"/>
      <c r="B21" s="48"/>
      <c r="C21" s="42"/>
      <c r="D21" s="25"/>
      <c r="E21" s="49"/>
      <c r="F21" s="25"/>
      <c r="G21" s="64"/>
      <c r="H21" s="68"/>
      <c r="I21" s="28" t="s">
        <v>55</v>
      </c>
      <c r="J21" s="48">
        <v>1199</v>
      </c>
      <c r="K21" s="27" t="s">
        <v>56</v>
      </c>
      <c r="L21" s="30">
        <v>171.6</v>
      </c>
      <c r="M21" s="49"/>
      <c r="N21" s="49"/>
      <c r="O21" s="79"/>
      <c r="P21" s="50"/>
      <c r="Q21" s="41">
        <v>171.6</v>
      </c>
      <c r="R21" s="70">
        <v>21398.350000000002</v>
      </c>
    </row>
    <row r="22" spans="1:18" x14ac:dyDescent="0.2">
      <c r="A22" s="30"/>
      <c r="B22" s="48"/>
      <c r="C22" s="42"/>
      <c r="D22" s="25"/>
      <c r="E22" s="49"/>
      <c r="F22" s="63"/>
      <c r="G22" s="64"/>
      <c r="H22" s="68"/>
      <c r="I22" s="28" t="s">
        <v>55</v>
      </c>
      <c r="J22" s="48">
        <v>1200</v>
      </c>
      <c r="K22" s="27" t="s">
        <v>57</v>
      </c>
      <c r="L22" s="30"/>
      <c r="M22" s="49"/>
      <c r="N22" s="49"/>
      <c r="O22" s="79">
        <v>214</v>
      </c>
      <c r="P22" s="50"/>
      <c r="Q22" s="41">
        <v>214</v>
      </c>
      <c r="R22" s="70">
        <v>21184.350000000002</v>
      </c>
    </row>
    <row r="23" spans="1:18" x14ac:dyDescent="0.2">
      <c r="A23" s="30"/>
      <c r="B23" s="48"/>
      <c r="C23" s="42"/>
      <c r="D23" s="25"/>
      <c r="E23" s="49"/>
      <c r="F23" s="25"/>
      <c r="G23" s="75"/>
      <c r="H23" s="68"/>
      <c r="I23" s="28" t="s">
        <v>55</v>
      </c>
      <c r="J23" s="48">
        <v>1201</v>
      </c>
      <c r="K23" s="27" t="s">
        <v>58</v>
      </c>
      <c r="L23" s="30"/>
      <c r="M23" s="49"/>
      <c r="N23" s="49"/>
      <c r="O23" s="79">
        <v>91.2</v>
      </c>
      <c r="P23" s="50">
        <v>15.2</v>
      </c>
      <c r="Q23" s="41">
        <v>91.2</v>
      </c>
      <c r="R23" s="70">
        <v>21093.15</v>
      </c>
    </row>
    <row r="24" spans="1:18" x14ac:dyDescent="0.2">
      <c r="A24" s="30"/>
      <c r="B24" s="48"/>
      <c r="C24" s="42"/>
      <c r="D24" s="25"/>
      <c r="E24" s="49"/>
      <c r="F24" s="25"/>
      <c r="G24" s="75"/>
      <c r="H24" s="68"/>
      <c r="I24" s="28" t="s">
        <v>55</v>
      </c>
      <c r="J24" s="48">
        <v>1202</v>
      </c>
      <c r="K24" s="44" t="s">
        <v>59</v>
      </c>
      <c r="L24" s="49"/>
      <c r="M24" s="49"/>
      <c r="N24" s="49"/>
      <c r="O24" s="49">
        <v>500</v>
      </c>
      <c r="P24" s="50"/>
      <c r="Q24" s="41">
        <v>500</v>
      </c>
      <c r="R24" s="70">
        <v>20593.150000000001</v>
      </c>
    </row>
    <row r="25" spans="1:18" x14ac:dyDescent="0.2">
      <c r="A25" s="30"/>
      <c r="B25" s="48"/>
      <c r="C25" s="42"/>
      <c r="D25" s="25"/>
      <c r="E25" s="49"/>
      <c r="F25" s="25"/>
      <c r="G25" s="73"/>
      <c r="H25" s="68"/>
      <c r="I25" s="28" t="s">
        <v>55</v>
      </c>
      <c r="J25" s="48">
        <v>1203</v>
      </c>
      <c r="K25" s="44" t="s">
        <v>60</v>
      </c>
      <c r="L25" s="49"/>
      <c r="M25" s="49"/>
      <c r="N25" s="49"/>
      <c r="O25" s="49">
        <v>500</v>
      </c>
      <c r="P25" s="50"/>
      <c r="Q25" s="41">
        <v>500</v>
      </c>
      <c r="R25" s="70">
        <v>20093.150000000001</v>
      </c>
    </row>
    <row r="26" spans="1:18" x14ac:dyDescent="0.2">
      <c r="A26" s="30"/>
      <c r="B26" s="48"/>
      <c r="C26" s="42"/>
      <c r="D26" s="25"/>
      <c r="E26" s="49"/>
      <c r="F26" s="25"/>
      <c r="G26" s="73"/>
      <c r="H26" s="68"/>
      <c r="I26" s="28" t="s">
        <v>55</v>
      </c>
      <c r="J26" s="48">
        <v>1204</v>
      </c>
      <c r="K26" s="44" t="s">
        <v>61</v>
      </c>
      <c r="L26" s="49"/>
      <c r="M26" s="49"/>
      <c r="N26" s="49"/>
      <c r="O26" s="49">
        <v>500</v>
      </c>
      <c r="P26" s="50"/>
      <c r="Q26" s="41">
        <v>500</v>
      </c>
      <c r="R26" s="70">
        <v>19593.150000000001</v>
      </c>
    </row>
    <row r="27" spans="1:18" x14ac:dyDescent="0.2">
      <c r="A27" s="30"/>
      <c r="B27" s="48"/>
      <c r="C27" s="42"/>
      <c r="D27" s="25"/>
      <c r="E27" s="49"/>
      <c r="F27" s="25"/>
      <c r="G27" s="64"/>
      <c r="H27" s="68"/>
      <c r="I27" s="28" t="s">
        <v>55</v>
      </c>
      <c r="J27" s="48">
        <v>1205</v>
      </c>
      <c r="K27" s="43" t="s">
        <v>62</v>
      </c>
      <c r="L27" s="14"/>
      <c r="M27" s="80">
        <v>12</v>
      </c>
      <c r="N27" s="14"/>
      <c r="O27" s="62">
        <v>500</v>
      </c>
      <c r="P27" s="50"/>
      <c r="Q27" s="41">
        <v>512</v>
      </c>
      <c r="R27" s="70">
        <v>19081.150000000001</v>
      </c>
    </row>
    <row r="28" spans="1:18" x14ac:dyDescent="0.2">
      <c r="A28" s="30"/>
      <c r="B28" s="48"/>
      <c r="C28" s="42"/>
      <c r="D28" s="25"/>
      <c r="E28" s="49"/>
      <c r="F28" s="25"/>
      <c r="G28" s="64"/>
      <c r="H28" s="68"/>
      <c r="I28" s="28" t="s">
        <v>63</v>
      </c>
      <c r="J28" s="48" t="s">
        <v>26</v>
      </c>
      <c r="K28" s="27" t="s">
        <v>46</v>
      </c>
      <c r="L28" s="30">
        <v>229.02</v>
      </c>
      <c r="M28" s="49"/>
      <c r="N28" s="49"/>
      <c r="O28" s="79"/>
      <c r="P28" s="50"/>
      <c r="Q28" s="41">
        <v>229.02</v>
      </c>
      <c r="R28" s="70">
        <v>18852.13</v>
      </c>
    </row>
    <row r="29" spans="1:18" x14ac:dyDescent="0.2">
      <c r="A29" s="30"/>
      <c r="B29" s="48"/>
      <c r="C29" s="42"/>
      <c r="D29" s="25"/>
      <c r="E29" s="49"/>
      <c r="F29" s="25"/>
      <c r="G29" s="72"/>
      <c r="H29" s="68"/>
      <c r="I29" s="28" t="s">
        <v>63</v>
      </c>
      <c r="J29" s="48">
        <v>1198</v>
      </c>
      <c r="K29" s="27" t="s">
        <v>46</v>
      </c>
      <c r="L29" s="30"/>
      <c r="M29" s="49">
        <v>54.4</v>
      </c>
      <c r="N29" s="49"/>
      <c r="O29" s="79"/>
      <c r="P29" s="50"/>
      <c r="Q29" s="41">
        <v>54.4</v>
      </c>
      <c r="R29" s="70">
        <v>18797.73</v>
      </c>
    </row>
    <row r="30" spans="1:18" x14ac:dyDescent="0.2">
      <c r="A30" s="34"/>
      <c r="B30" s="37"/>
      <c r="C30" s="35">
        <v>0</v>
      </c>
      <c r="D30" s="38">
        <v>14366</v>
      </c>
      <c r="E30" s="35">
        <v>0</v>
      </c>
      <c r="F30" s="38">
        <v>60</v>
      </c>
      <c r="G30" s="35">
        <v>5.37</v>
      </c>
      <c r="H30" s="38">
        <v>14366</v>
      </c>
      <c r="I30" s="35"/>
      <c r="J30" s="37"/>
      <c r="K30" s="35"/>
      <c r="L30" s="97">
        <v>1087.68</v>
      </c>
      <c r="M30" s="35">
        <v>857.66</v>
      </c>
      <c r="N30" s="35">
        <v>1000</v>
      </c>
      <c r="O30" s="36">
        <v>7646.16</v>
      </c>
      <c r="P30" s="38">
        <v>50.36</v>
      </c>
      <c r="Q30" s="38">
        <v>10591.500000000002</v>
      </c>
      <c r="R30" s="71">
        <v>18797.729999999996</v>
      </c>
    </row>
    <row r="31" spans="1:18" ht="13.5" thickBot="1" x14ac:dyDescent="0.25">
      <c r="A31" s="51"/>
      <c r="B31" s="14"/>
      <c r="C31" s="49"/>
      <c r="D31" s="49"/>
      <c r="E31" s="49"/>
      <c r="F31" s="49"/>
      <c r="G31" s="49"/>
      <c r="H31" s="14"/>
      <c r="I31" s="49"/>
      <c r="J31" s="14"/>
      <c r="K31" s="49"/>
      <c r="L31" s="49"/>
      <c r="M31" s="49"/>
      <c r="N31" s="49"/>
      <c r="O31" s="49"/>
      <c r="P31" s="49"/>
      <c r="Q31" s="24">
        <v>10591.5</v>
      </c>
      <c r="R31" s="52"/>
    </row>
    <row r="32" spans="1:18" ht="13.5" thickBot="1" x14ac:dyDescent="0.25">
      <c r="A32" s="10" t="s">
        <v>16</v>
      </c>
      <c r="B32" s="102"/>
      <c r="C32" s="53">
        <v>2458.52</v>
      </c>
      <c r="D32" s="54">
        <v>45017</v>
      </c>
      <c r="E32" s="10" t="s">
        <v>17</v>
      </c>
      <c r="F32" s="103"/>
      <c r="G32" s="102"/>
      <c r="H32" s="55">
        <v>15023.23</v>
      </c>
      <c r="I32" s="56">
        <v>45017</v>
      </c>
      <c r="J32" s="17" t="s">
        <v>0</v>
      </c>
      <c r="K32" s="18">
        <v>17481.75</v>
      </c>
      <c r="L32" s="57"/>
      <c r="M32" s="57"/>
      <c r="N32" s="57"/>
      <c r="O32" s="57"/>
      <c r="P32" s="57"/>
      <c r="Q32" s="57"/>
      <c r="R32" s="58">
        <v>21261.619999999995</v>
      </c>
    </row>
    <row r="34" spans="1:18" x14ac:dyDescent="0.2">
      <c r="A34" s="14"/>
      <c r="B34" s="14"/>
      <c r="C34" s="45" t="s">
        <v>16</v>
      </c>
      <c r="D34" s="59">
        <v>2463.89</v>
      </c>
      <c r="E34" s="14"/>
      <c r="F34" s="14"/>
      <c r="G34" s="14"/>
      <c r="H34" s="14"/>
      <c r="I34" s="45" t="s">
        <v>18</v>
      </c>
      <c r="J34" s="14"/>
      <c r="K34" s="59">
        <v>14371.37</v>
      </c>
      <c r="L34" s="14"/>
      <c r="M34" s="14"/>
      <c r="N34" s="81"/>
      <c r="O34" s="14"/>
      <c r="P34" s="14"/>
      <c r="Q34" s="14"/>
      <c r="R34" s="14"/>
    </row>
    <row r="35" spans="1:18" ht="13.5" thickBot="1" x14ac:dyDescent="0.25">
      <c r="A35" s="14"/>
      <c r="B35" s="45"/>
      <c r="C35" s="60" t="s">
        <v>17</v>
      </c>
      <c r="D35" s="61">
        <v>18797.729999999996</v>
      </c>
      <c r="E35" s="14"/>
      <c r="F35" s="14"/>
      <c r="G35" s="14"/>
      <c r="H35" s="14"/>
      <c r="I35" s="45" t="s">
        <v>19</v>
      </c>
      <c r="J35" s="14"/>
      <c r="K35" s="61">
        <v>10591.500000000002</v>
      </c>
      <c r="L35" s="82"/>
      <c r="M35" s="82"/>
      <c r="N35" s="83"/>
      <c r="O35" s="84"/>
      <c r="P35" s="14"/>
      <c r="Q35" s="98"/>
    </row>
    <row r="36" spans="1:18" ht="13.5" thickBot="1" x14ac:dyDescent="0.25">
      <c r="C36" s="2" t="s">
        <v>20</v>
      </c>
      <c r="D36" s="8">
        <f>SUM(D34+D35)</f>
        <v>21261.619999999995</v>
      </c>
      <c r="I36" s="2" t="s">
        <v>21</v>
      </c>
      <c r="K36" s="8">
        <f>SUM(K32+K34-K35)</f>
        <v>21261.620000000003</v>
      </c>
      <c r="M36" s="7"/>
      <c r="N36" s="6"/>
      <c r="P36" s="1"/>
      <c r="Q36" s="2"/>
    </row>
    <row r="37" spans="1:18" x14ac:dyDescent="0.2">
      <c r="N37" s="3"/>
    </row>
  </sheetData>
  <mergeCells count="8">
    <mergeCell ref="A1:G2"/>
    <mergeCell ref="I1:P2"/>
    <mergeCell ref="A3:G4"/>
    <mergeCell ref="I3:P4"/>
    <mergeCell ref="I5:P5"/>
    <mergeCell ref="A32:B32"/>
    <mergeCell ref="E32:G32"/>
    <mergeCell ref="A5:G5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2022-02-27T14:34:20Z</cp:lastPrinted>
  <dcterms:created xsi:type="dcterms:W3CDTF">2018-02-24T13:02:26Z</dcterms:created>
  <dcterms:modified xsi:type="dcterms:W3CDTF">2023-07-03T15:23:34Z</dcterms:modified>
</cp:coreProperties>
</file>